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5mstR2rP3gS91JMkX8uaOOlMJg46LkAbCOfpi5o/E876bnKAnodbBwNV36rv3puFKAjOY7eEr0FGhZy089zsA==" workbookSaltValue="XpNsQzlW6QpJ1Iowtp7+t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<sst xmlns="http://schemas.openxmlformats.org/spreadsheetml/2006/main" xmlns:r="http://schemas.openxmlformats.org/officeDocument/2006/relationships" count="114" uniqueCount="114">
  <si>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</si>
  <si>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</si>
  <si>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</si>
  <si>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</si>
  <si>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</si>
  <si>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</si>
  <si>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</si>
  <si>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</si>
  <si>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</si>
  <si>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</si>
  <si>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</si>
  <si>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</si>
  <si>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</si>
  <si>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</si>
  <si>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　個別排水処理施設事業は、市が政策の一環として、下水道認可区域外の市民に対しても区域内の市民と同様に水洗化のサービスを平等に図ることを目的に開始された事業です。
　そのため、使用料は公共下水道利用者の使用料と同額の設定をしていることから、使用料収入で回収できない維持管理費については一般会計からの繰入金で賄うこととしており、原則的に収支不足は発生しない事業となっております。</t>
  </si>
  <si>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</si>
  <si>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</si>
  <si>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</si>
  <si>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</si>
  <si>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</si>
  <si>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</si>
  <si>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</si>
  <si>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</si>
  <si>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</si>
  <si>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</si>
  <si>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</si>
  <si>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</si>
  <si>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</si>
  <si>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</si>
  <si>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</si>
  <si>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</si>
  <si>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</si>
  <si>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</si>
  <si>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</si>
  <si>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</si>
  <si>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</si>
  <si>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</si>
  <si>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</si>
  <si>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</si>
  <si>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北海道　滝川市</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</si>
  <si>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</si>
  <si>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</si>
  <si>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</si>
  <si>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</si>
  <si>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</si>
  <si>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</si>
  <si>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</si>
  <si>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</si>
  <si>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</si>
  <si>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</si>
  <si>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</si>
  <si>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</si>
  <si>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</si>
  <si>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</si>
  <si>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</si>
  <si>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</si>
  <si>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</si>
  <si>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</si>
  <si>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</si>
  <si>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</si>
  <si>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</si>
  <si>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</si>
  <si>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</si>
  <si>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</si>
  <si>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</si>
  <si>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</si>
  <si>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</si>
  <si>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</si>
  <si>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</si>
  <si>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</si>
  <si>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</si>
  <si>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</si>
  <si>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</si>
  <si>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</si>
  <si>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</si>
  <si>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</si>
  <si>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</si>
  <si>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</si>
  <si>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</si>
  <si>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</si>
  <si>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</si>
  <si>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</si>
  <si>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</si>
  <si>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</si>
  <si>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</si>
  <si>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</si>
  <si>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</si>
  <si>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</si>
  <si>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</si>
  <si>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</si>
  <si>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</si>
  <si>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</si>
  <si>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</si>
  <si>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</si>
  <si>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</si>
  <si>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</si>
  <si>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</si>
  <si>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</si>
  <si>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</si>
  <si>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</si>
  <si>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</si>
  <si>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</si>
  <si>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</si>
  <si>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</si>
  <si>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</si>
  <si>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</si>
  <si>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</si>
  <si>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</si>
  <si>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</si>
  <si>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</si>
  <si>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</si>
  <si>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</si>
  <si>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①②使用料収入や他会計補助金等で維持管理費や支払利息等が賄えていることから、経常収支比率は100％以上であり、累積欠損金はなく単年度赤字もありません。
③大きな変動はなく上記記載のことから、類似団体と比較して高い状況にあります。
④設置基数の減少に伴い新規起債額が減少、同残高が減少したことから減少傾向にあります。今後も経営戦略に基づき、年度当初整備予定基数若しくは予算の範囲で事業を実施します。
⑤経費回収率が100％を下回っているものの、使用料収入で回収できない維持管理費を、政策として一般会計からの繰入で賄っています。
⑥設置浄化槽基数や労務単価などの増加に伴い増加傾向にあることから、類似団体と比較しても高い状況にあります。
⑦⑧人槽容量に変更はなく、設置申請あった全件に対応することから、今後も横ばい推移となります。</t>
  </si>
  <si>
    <t>①平成9年より実施している事業であることから、新設から年数経過が進んでいる資産は少なく、類似団体と比較すると老朽化度合いは低率となっています。
②③当該事業の有形固定資産は、合併処理浄化槽であり管渠はないことから、この指標の数値はありません。</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</si>
</sst>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43.77</c:v>
                </c:pt>
                <c:pt idx="1">
                  <c:v>44.44</c:v>
                </c:pt>
                <c:pt idx="2">
                  <c:v>43.69</c:v>
                </c:pt>
                <c:pt idx="3">
                  <c:v>42.66</c:v>
                </c:pt>
                <c:pt idx="4">
                  <c:v>42.57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115.18</c:v>
                </c:pt>
                <c:pt idx="1">
                  <c:v>115.46</c:v>
                </c:pt>
                <c:pt idx="2">
                  <c:v>110.61</c:v>
                </c:pt>
                <c:pt idx="3">
                  <c:v>104.51</c:v>
                </c:pt>
                <c:pt idx="4">
                  <c:v>113.01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24.22</c:v>
                </c:pt>
                <c:pt idx="1">
                  <c:v>26.05</c:v>
                </c:pt>
                <c:pt idx="2">
                  <c:v>28.01</c:v>
                </c:pt>
                <c:pt idx="3">
                  <c:v>29.76</c:v>
                </c:pt>
                <c:pt idx="4">
                  <c:v>31.5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211.43</c:v>
                </c:pt>
                <c:pt idx="1">
                  <c:v>229.98</c:v>
                </c:pt>
                <c:pt idx="2">
                  <c:v>232.47</c:v>
                </c:pt>
                <c:pt idx="3">
                  <c:v>234.27</c:v>
                </c:pt>
                <c:pt idx="4">
                  <c:v>229.94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1209.73</c:v>
                </c:pt>
                <c:pt idx="1">
                  <c:v>1152.01</c:v>
                </c:pt>
                <c:pt idx="2">
                  <c:v>1139.42</c:v>
                </c:pt>
                <c:pt idx="3">
                  <c:v>1152</c:v>
                </c:pt>
                <c:pt idx="4">
                  <c:v>1119.4100000000001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50.25</c:v>
                </c:pt>
                <c:pt idx="1">
                  <c:v>52.61</c:v>
                </c:pt>
                <c:pt idx="2">
                  <c:v>49.81</c:v>
                </c:pt>
                <c:pt idx="3">
                  <c:v>45.65</c:v>
                </c:pt>
                <c:pt idx="4">
                  <c:v>47.04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376.97</c:v>
                </c:pt>
                <c:pt idx="1">
                  <c:v>359.26</c:v>
                </c:pt>
                <c:pt idx="2">
                  <c:v>380.07</c:v>
                </c:pt>
                <c:pt idx="3">
                  <c:v>415.94</c:v>
                </c:pt>
                <c:pt idx="4">
                  <c:v>405.35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&#65279;<?xml version="1.0" encoding="utf-8"?><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s>
</file>

<file path=xl/worksheets/_rels/sheet2.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滝川市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36515</v>
      </c>
      <c r="AM8" s="21"/>
      <c r="AN8" s="21"/>
      <c r="AO8" s="21"/>
      <c r="AP8" s="21"/>
      <c r="AQ8" s="21"/>
      <c r="AR8" s="21"/>
      <c r="AS8" s="21"/>
      <c r="AT8" s="7">
        <f>データ!T6</f>
        <v>115.9</v>
      </c>
      <c r="AU8" s="7"/>
      <c r="AV8" s="7"/>
      <c r="AW8" s="7"/>
      <c r="AX8" s="7"/>
      <c r="AY8" s="7"/>
      <c r="AZ8" s="7"/>
      <c r="BA8" s="7"/>
      <c r="BB8" s="7">
        <f>データ!U6</f>
        <v>315.06</v>
      </c>
      <c r="BC8" s="7"/>
      <c r="BD8" s="7"/>
      <c r="BE8" s="7"/>
      <c r="BF8" s="7"/>
      <c r="BG8" s="7"/>
      <c r="BH8" s="7"/>
      <c r="BI8" s="7"/>
      <c r="BJ8" s="3"/>
      <c r="BK8" s="3"/>
      <c r="BL8" s="27" t="s">
        <v>12</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32.9</v>
      </c>
      <c r="J10" s="7"/>
      <c r="K10" s="7"/>
      <c r="L10" s="7"/>
      <c r="M10" s="7"/>
      <c r="N10" s="7"/>
      <c r="O10" s="7"/>
      <c r="P10" s="7">
        <f>データ!P6</f>
        <v>1.55</v>
      </c>
      <c r="Q10" s="7"/>
      <c r="R10" s="7"/>
      <c r="S10" s="7"/>
      <c r="T10" s="7"/>
      <c r="U10" s="7"/>
      <c r="V10" s="7"/>
      <c r="W10" s="7">
        <f>データ!Q6</f>
        <v>100</v>
      </c>
      <c r="X10" s="7"/>
      <c r="Y10" s="7"/>
      <c r="Z10" s="7"/>
      <c r="AA10" s="7"/>
      <c r="AB10" s="7"/>
      <c r="AC10" s="7"/>
      <c r="AD10" s="21">
        <f>データ!R6</f>
        <v>4314</v>
      </c>
      <c r="AE10" s="21"/>
      <c r="AF10" s="21"/>
      <c r="AG10" s="21"/>
      <c r="AH10" s="21"/>
      <c r="AI10" s="21"/>
      <c r="AJ10" s="21"/>
      <c r="AK10" s="2"/>
      <c r="AL10" s="21">
        <f>データ!V6</f>
        <v>558</v>
      </c>
      <c r="AM10" s="21"/>
      <c r="AN10" s="21"/>
      <c r="AO10" s="21"/>
      <c r="AP10" s="21"/>
      <c r="AQ10" s="21"/>
      <c r="AR10" s="21"/>
      <c r="AS10" s="21"/>
      <c r="AT10" s="7">
        <f>データ!W6</f>
        <v>0.41</v>
      </c>
      <c r="AU10" s="7"/>
      <c r="AV10" s="7"/>
      <c r="AW10" s="7"/>
      <c r="AX10" s="7"/>
      <c r="AY10" s="7"/>
      <c r="AZ10" s="7"/>
      <c r="BA10" s="7"/>
      <c r="BB10" s="7">
        <f>データ!X6</f>
        <v>1360.98</v>
      </c>
      <c r="BC10" s="7"/>
      <c r="BD10" s="7"/>
      <c r="BE10" s="7"/>
      <c r="BF10" s="7"/>
      <c r="BG10" s="7"/>
      <c r="BH10" s="7"/>
      <c r="BI10" s="7"/>
      <c r="BJ10" s="2"/>
      <c r="BK10" s="2"/>
      <c r="BL10" s="29" t="s">
        <v>40</v>
      </c>
      <c r="BM10" s="39"/>
      <c r="BN10" s="46" t="s">
        <v>42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43</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44</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46</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47</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48</v>
      </c>
      <c r="C84" s="12"/>
      <c r="D84" s="12"/>
      <c r="E84" s="12" t="s">
        <v>50</v>
      </c>
      <c r="F84" s="12" t="s">
        <v>51</v>
      </c>
      <c r="G84" s="12" t="s">
        <v>52</v>
      </c>
      <c r="H84" s="12" t="s">
        <v>45</v>
      </c>
      <c r="I84" s="12" t="s">
        <v>8</v>
      </c>
      <c r="J84" s="12" t="s">
        <v>53</v>
      </c>
      <c r="K84" s="12" t="s">
        <v>54</v>
      </c>
      <c r="L84" s="12" t="s">
        <v>33</v>
      </c>
      <c r="M84" s="12" t="s">
        <v>37</v>
      </c>
      <c r="N84" s="12" t="s">
        <v>56</v>
      </c>
      <c r="O84" s="12" t="s">
        <v>58</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rxWWOD1HmEHgixdRYQSeKGTdM1AZkaGEMzBp8Kbp6rYUuMTCluKRwUNcpn6qwoeDOzh6x3vnnETxJfgMWowgDQ==" saltValue="4qL4sMlnh3/nIAKs2BZGK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60</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62</v>
      </c>
      <c r="D3" s="58" t="s">
        <v>41</v>
      </c>
      <c r="E3" s="58" t="s">
        <v>4</v>
      </c>
      <c r="F3" s="58" t="s">
        <v>3</v>
      </c>
      <c r="G3" s="58" t="s">
        <v>25</v>
      </c>
      <c r="H3" s="64" t="s">
        <v>63</v>
      </c>
      <c r="I3" s="67"/>
      <c r="J3" s="67"/>
      <c r="K3" s="67"/>
      <c r="L3" s="67"/>
      <c r="M3" s="67"/>
      <c r="N3" s="67"/>
      <c r="O3" s="67"/>
      <c r="P3" s="67"/>
      <c r="Q3" s="67"/>
      <c r="R3" s="67"/>
      <c r="S3" s="67"/>
      <c r="T3" s="67"/>
      <c r="U3" s="67"/>
      <c r="V3" s="67"/>
      <c r="W3" s="67"/>
      <c r="X3" s="72"/>
      <c r="Y3" s="75"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64</v>
      </c>
      <c r="B4" s="59"/>
      <c r="C4" s="59"/>
      <c r="D4" s="59"/>
      <c r="E4" s="59"/>
      <c r="F4" s="59"/>
      <c r="G4" s="59"/>
      <c r="H4" s="65"/>
      <c r="I4" s="68"/>
      <c r="J4" s="68"/>
      <c r="K4" s="68"/>
      <c r="L4" s="68"/>
      <c r="M4" s="68"/>
      <c r="N4" s="68"/>
      <c r="O4" s="68"/>
      <c r="P4" s="68"/>
      <c r="Q4" s="68"/>
      <c r="R4" s="68"/>
      <c r="S4" s="68"/>
      <c r="T4" s="68"/>
      <c r="U4" s="68"/>
      <c r="V4" s="68"/>
      <c r="W4" s="68"/>
      <c r="X4" s="73"/>
      <c r="Y4" s="76" t="s">
        <v>55</v>
      </c>
      <c r="Z4" s="76"/>
      <c r="AA4" s="76"/>
      <c r="AB4" s="76"/>
      <c r="AC4" s="76"/>
      <c r="AD4" s="76"/>
      <c r="AE4" s="76"/>
      <c r="AF4" s="76"/>
      <c r="AG4" s="76"/>
      <c r="AH4" s="76"/>
      <c r="AI4" s="76"/>
      <c r="AJ4" s="76" t="s">
        <v>49</v>
      </c>
      <c r="AK4" s="76"/>
      <c r="AL4" s="76"/>
      <c r="AM4" s="76"/>
      <c r="AN4" s="76"/>
      <c r="AO4" s="76"/>
      <c r="AP4" s="76"/>
      <c r="AQ4" s="76"/>
      <c r="AR4" s="76"/>
      <c r="AS4" s="76"/>
      <c r="AT4" s="76"/>
      <c r="AU4" s="76" t="s">
        <v>28</v>
      </c>
      <c r="AV4" s="76"/>
      <c r="AW4" s="76"/>
      <c r="AX4" s="76"/>
      <c r="AY4" s="76"/>
      <c r="AZ4" s="76"/>
      <c r="BA4" s="76"/>
      <c r="BB4" s="76"/>
      <c r="BC4" s="76"/>
      <c r="BD4" s="76"/>
      <c r="BE4" s="76"/>
      <c r="BF4" s="76" t="s">
        <v>66</v>
      </c>
      <c r="BG4" s="76"/>
      <c r="BH4" s="76"/>
      <c r="BI4" s="76"/>
      <c r="BJ4" s="76"/>
      <c r="BK4" s="76"/>
      <c r="BL4" s="76"/>
      <c r="BM4" s="76"/>
      <c r="BN4" s="76"/>
      <c r="BO4" s="76"/>
      <c r="BP4" s="76"/>
      <c r="BQ4" s="76" t="s">
        <v>15</v>
      </c>
      <c r="BR4" s="76"/>
      <c r="BS4" s="76"/>
      <c r="BT4" s="76"/>
      <c r="BU4" s="76"/>
      <c r="BV4" s="76"/>
      <c r="BW4" s="76"/>
      <c r="BX4" s="76"/>
      <c r="BY4" s="76"/>
      <c r="BZ4" s="76"/>
      <c r="CA4" s="76"/>
      <c r="CB4" s="76" t="s">
        <v>65</v>
      </c>
      <c r="CC4" s="76"/>
      <c r="CD4" s="76"/>
      <c r="CE4" s="76"/>
      <c r="CF4" s="76"/>
      <c r="CG4" s="76"/>
      <c r="CH4" s="76"/>
      <c r="CI4" s="76"/>
      <c r="CJ4" s="76"/>
      <c r="CK4" s="76"/>
      <c r="CL4" s="76"/>
      <c r="CM4" s="76" t="s">
        <v>1</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8">
      <c r="A5" s="56" t="s">
        <v>71</v>
      </c>
      <c r="B5" s="60"/>
      <c r="C5" s="60"/>
      <c r="D5" s="60"/>
      <c r="E5" s="60"/>
      <c r="F5" s="60"/>
      <c r="G5" s="60"/>
      <c r="H5" s="66" t="s">
        <v>61</v>
      </c>
      <c r="I5" s="66" t="s">
        <v>72</v>
      </c>
      <c r="J5" s="66" t="s">
        <v>73</v>
      </c>
      <c r="K5" s="66" t="s">
        <v>74</v>
      </c>
      <c r="L5" s="66" t="s">
        <v>75</v>
      </c>
      <c r="M5" s="66" t="s">
        <v>5</v>
      </c>
      <c r="N5" s="66" t="s">
        <v>76</v>
      </c>
      <c r="O5" s="66" t="s">
        <v>77</v>
      </c>
      <c r="P5" s="66" t="s">
        <v>78</v>
      </c>
      <c r="Q5" s="66" t="s">
        <v>79</v>
      </c>
      <c r="R5" s="66" t="s">
        <v>80</v>
      </c>
      <c r="S5" s="66" t="s">
        <v>81</v>
      </c>
      <c r="T5" s="66" t="s">
        <v>82</v>
      </c>
      <c r="U5" s="66" t="s">
        <v>0</v>
      </c>
      <c r="V5" s="66" t="s">
        <v>83</v>
      </c>
      <c r="W5" s="66" t="s">
        <v>84</v>
      </c>
      <c r="X5" s="66" t="s">
        <v>85</v>
      </c>
      <c r="Y5" s="66" t="s">
        <v>87</v>
      </c>
      <c r="Z5" s="66" t="s">
        <v>88</v>
      </c>
      <c r="AA5" s="66" t="s">
        <v>89</v>
      </c>
      <c r="AB5" s="66" t="s">
        <v>90</v>
      </c>
      <c r="AC5" s="66" t="s">
        <v>91</v>
      </c>
      <c r="AD5" s="66" t="s">
        <v>93</v>
      </c>
      <c r="AE5" s="66" t="s">
        <v>94</v>
      </c>
      <c r="AF5" s="66" t="s">
        <v>95</v>
      </c>
      <c r="AG5" s="66" t="s">
        <v>96</v>
      </c>
      <c r="AH5" s="66" t="s">
        <v>97</v>
      </c>
      <c r="AI5" s="66" t="s">
        <v>48</v>
      </c>
      <c r="AJ5" s="66" t="s">
        <v>87</v>
      </c>
      <c r="AK5" s="66" t="s">
        <v>88</v>
      </c>
      <c r="AL5" s="66" t="s">
        <v>89</v>
      </c>
      <c r="AM5" s="66" t="s">
        <v>90</v>
      </c>
      <c r="AN5" s="66" t="s">
        <v>91</v>
      </c>
      <c r="AO5" s="66" t="s">
        <v>93</v>
      </c>
      <c r="AP5" s="66" t="s">
        <v>94</v>
      </c>
      <c r="AQ5" s="66" t="s">
        <v>95</v>
      </c>
      <c r="AR5" s="66" t="s">
        <v>96</v>
      </c>
      <c r="AS5" s="66" t="s">
        <v>97</v>
      </c>
      <c r="AT5" s="66" t="s">
        <v>92</v>
      </c>
      <c r="AU5" s="66" t="s">
        <v>87</v>
      </c>
      <c r="AV5" s="66" t="s">
        <v>88</v>
      </c>
      <c r="AW5" s="66" t="s">
        <v>89</v>
      </c>
      <c r="AX5" s="66" t="s">
        <v>90</v>
      </c>
      <c r="AY5" s="66" t="s">
        <v>91</v>
      </c>
      <c r="AZ5" s="66" t="s">
        <v>93</v>
      </c>
      <c r="BA5" s="66" t="s">
        <v>94</v>
      </c>
      <c r="BB5" s="66" t="s">
        <v>95</v>
      </c>
      <c r="BC5" s="66" t="s">
        <v>96</v>
      </c>
      <c r="BD5" s="66" t="s">
        <v>97</v>
      </c>
      <c r="BE5" s="66" t="s">
        <v>92</v>
      </c>
      <c r="BF5" s="66" t="s">
        <v>87</v>
      </c>
      <c r="BG5" s="66" t="s">
        <v>88</v>
      </c>
      <c r="BH5" s="66" t="s">
        <v>89</v>
      </c>
      <c r="BI5" s="66" t="s">
        <v>90</v>
      </c>
      <c r="BJ5" s="66" t="s">
        <v>91</v>
      </c>
      <c r="BK5" s="66" t="s">
        <v>93</v>
      </c>
      <c r="BL5" s="66" t="s">
        <v>94</v>
      </c>
      <c r="BM5" s="66" t="s">
        <v>95</v>
      </c>
      <c r="BN5" s="66" t="s">
        <v>96</v>
      </c>
      <c r="BO5" s="66" t="s">
        <v>97</v>
      </c>
      <c r="BP5" s="66" t="s">
        <v>92</v>
      </c>
      <c r="BQ5" s="66" t="s">
        <v>87</v>
      </c>
      <c r="BR5" s="66" t="s">
        <v>88</v>
      </c>
      <c r="BS5" s="66" t="s">
        <v>89</v>
      </c>
      <c r="BT5" s="66" t="s">
        <v>90</v>
      </c>
      <c r="BU5" s="66" t="s">
        <v>91</v>
      </c>
      <c r="BV5" s="66" t="s">
        <v>93</v>
      </c>
      <c r="BW5" s="66" t="s">
        <v>94</v>
      </c>
      <c r="BX5" s="66" t="s">
        <v>95</v>
      </c>
      <c r="BY5" s="66" t="s">
        <v>96</v>
      </c>
      <c r="BZ5" s="66" t="s">
        <v>97</v>
      </c>
      <c r="CA5" s="66" t="s">
        <v>92</v>
      </c>
      <c r="CB5" s="66" t="s">
        <v>87</v>
      </c>
      <c r="CC5" s="66" t="s">
        <v>88</v>
      </c>
      <c r="CD5" s="66" t="s">
        <v>89</v>
      </c>
      <c r="CE5" s="66" t="s">
        <v>90</v>
      </c>
      <c r="CF5" s="66" t="s">
        <v>91</v>
      </c>
      <c r="CG5" s="66" t="s">
        <v>93</v>
      </c>
      <c r="CH5" s="66" t="s">
        <v>94</v>
      </c>
      <c r="CI5" s="66" t="s">
        <v>95</v>
      </c>
      <c r="CJ5" s="66" t="s">
        <v>96</v>
      </c>
      <c r="CK5" s="66" t="s">
        <v>97</v>
      </c>
      <c r="CL5" s="66" t="s">
        <v>92</v>
      </c>
      <c r="CM5" s="66" t="s">
        <v>87</v>
      </c>
      <c r="CN5" s="66" t="s">
        <v>88</v>
      </c>
      <c r="CO5" s="66" t="s">
        <v>89</v>
      </c>
      <c r="CP5" s="66" t="s">
        <v>90</v>
      </c>
      <c r="CQ5" s="66" t="s">
        <v>91</v>
      </c>
      <c r="CR5" s="66" t="s">
        <v>93</v>
      </c>
      <c r="CS5" s="66" t="s">
        <v>94</v>
      </c>
      <c r="CT5" s="66" t="s">
        <v>95</v>
      </c>
      <c r="CU5" s="66" t="s">
        <v>96</v>
      </c>
      <c r="CV5" s="66" t="s">
        <v>97</v>
      </c>
      <c r="CW5" s="66" t="s">
        <v>92</v>
      </c>
      <c r="CX5" s="66" t="s">
        <v>87</v>
      </c>
      <c r="CY5" s="66" t="s">
        <v>88</v>
      </c>
      <c r="CZ5" s="66" t="s">
        <v>89</v>
      </c>
      <c r="DA5" s="66" t="s">
        <v>90</v>
      </c>
      <c r="DB5" s="66" t="s">
        <v>91</v>
      </c>
      <c r="DC5" s="66" t="s">
        <v>93</v>
      </c>
      <c r="DD5" s="66" t="s">
        <v>94</v>
      </c>
      <c r="DE5" s="66" t="s">
        <v>95</v>
      </c>
      <c r="DF5" s="66" t="s">
        <v>96</v>
      </c>
      <c r="DG5" s="66" t="s">
        <v>97</v>
      </c>
      <c r="DH5" s="66" t="s">
        <v>92</v>
      </c>
      <c r="DI5" s="66" t="s">
        <v>87</v>
      </c>
      <c r="DJ5" s="66" t="s">
        <v>88</v>
      </c>
      <c r="DK5" s="66" t="s">
        <v>89</v>
      </c>
      <c r="DL5" s="66" t="s">
        <v>90</v>
      </c>
      <c r="DM5" s="66" t="s">
        <v>91</v>
      </c>
      <c r="DN5" s="66" t="s">
        <v>93</v>
      </c>
      <c r="DO5" s="66" t="s">
        <v>94</v>
      </c>
      <c r="DP5" s="66" t="s">
        <v>95</v>
      </c>
      <c r="DQ5" s="66" t="s">
        <v>96</v>
      </c>
      <c r="DR5" s="66" t="s">
        <v>97</v>
      </c>
      <c r="DS5" s="66" t="s">
        <v>92</v>
      </c>
      <c r="DT5" s="66" t="s">
        <v>87</v>
      </c>
      <c r="DU5" s="66" t="s">
        <v>88</v>
      </c>
      <c r="DV5" s="66" t="s">
        <v>89</v>
      </c>
      <c r="DW5" s="66" t="s">
        <v>90</v>
      </c>
      <c r="DX5" s="66" t="s">
        <v>91</v>
      </c>
      <c r="DY5" s="66" t="s">
        <v>93</v>
      </c>
      <c r="DZ5" s="66" t="s">
        <v>94</v>
      </c>
      <c r="EA5" s="66" t="s">
        <v>95</v>
      </c>
      <c r="EB5" s="66" t="s">
        <v>96</v>
      </c>
      <c r="EC5" s="66" t="s">
        <v>97</v>
      </c>
      <c r="ED5" s="66" t="s">
        <v>92</v>
      </c>
      <c r="EE5" s="66" t="s">
        <v>87</v>
      </c>
      <c r="EF5" s="66" t="s">
        <v>88</v>
      </c>
      <c r="EG5" s="66" t="s">
        <v>89</v>
      </c>
      <c r="EH5" s="66" t="s">
        <v>90</v>
      </c>
      <c r="EI5" s="66" t="s">
        <v>91</v>
      </c>
      <c r="EJ5" s="66" t="s">
        <v>93</v>
      </c>
      <c r="EK5" s="66" t="s">
        <v>94</v>
      </c>
      <c r="EL5" s="66" t="s">
        <v>95</v>
      </c>
      <c r="EM5" s="66" t="s">
        <v>96</v>
      </c>
      <c r="EN5" s="66" t="s">
        <v>97</v>
      </c>
      <c r="EO5" s="66" t="s">
        <v>92</v>
      </c>
    </row>
    <row r="6" spans="1:148" s="55" customFormat="1">
      <c r="A6" s="56" t="s">
        <v>98</v>
      </c>
      <c r="B6" s="61">
        <f t="shared" ref="B6:X6" si="1">B7</f>
        <v>2024</v>
      </c>
      <c r="C6" s="61">
        <f t="shared" si="1"/>
        <v>12254</v>
      </c>
      <c r="D6" s="61">
        <f t="shared" si="1"/>
        <v>46</v>
      </c>
      <c r="E6" s="61">
        <f t="shared" si="1"/>
        <v>18</v>
      </c>
      <c r="F6" s="61">
        <f t="shared" si="1"/>
        <v>1</v>
      </c>
      <c r="G6" s="61">
        <f t="shared" si="1"/>
        <v>0</v>
      </c>
      <c r="H6" s="61" t="str">
        <f t="shared" si="1"/>
        <v>北海道　滝川市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32.9</v>
      </c>
      <c r="P6" s="69">
        <f t="shared" si="1"/>
        <v>1.55</v>
      </c>
      <c r="Q6" s="69">
        <f t="shared" si="1"/>
        <v>100</v>
      </c>
      <c r="R6" s="69">
        <f t="shared" si="1"/>
        <v>4314</v>
      </c>
      <c r="S6" s="69">
        <f t="shared" si="1"/>
        <v>36515</v>
      </c>
      <c r="T6" s="69">
        <f t="shared" si="1"/>
        <v>115.9</v>
      </c>
      <c r="U6" s="69">
        <f t="shared" si="1"/>
        <v>315.06</v>
      </c>
      <c r="V6" s="69">
        <f t="shared" si="1"/>
        <v>558</v>
      </c>
      <c r="W6" s="69">
        <f t="shared" si="1"/>
        <v>0.41</v>
      </c>
      <c r="X6" s="69">
        <f t="shared" si="1"/>
        <v>1360.98</v>
      </c>
      <c r="Y6" s="77">
        <f t="shared" ref="Y6:AH6" si="2">IF(Y7="",NA(),Y7)</f>
        <v>115.18</v>
      </c>
      <c r="Z6" s="77">
        <f t="shared" si="2"/>
        <v>115.46</v>
      </c>
      <c r="AA6" s="77">
        <f t="shared" si="2"/>
        <v>110.61</v>
      </c>
      <c r="AB6" s="77">
        <f t="shared" si="2"/>
        <v>104.51</v>
      </c>
      <c r="AC6" s="77">
        <f t="shared" si="2"/>
        <v>113.01</v>
      </c>
      <c r="AD6" s="77">
        <f t="shared" si="2"/>
        <v>96.14</v>
      </c>
      <c r="AE6" s="77">
        <f t="shared" si="2"/>
        <v>95.6</v>
      </c>
      <c r="AF6" s="77">
        <f t="shared" si="2"/>
        <v>93.57</v>
      </c>
      <c r="AG6" s="77">
        <f t="shared" si="2"/>
        <v>96.48</v>
      </c>
      <c r="AH6" s="77">
        <f t="shared" si="2"/>
        <v>100.84</v>
      </c>
      <c r="AI6" s="69" t="str">
        <f>IF(AI7="","",IF(AI7="-","【-】","【"&amp;SUBSTITUTE(TEXT(AI7,"#,##0.00"),"-","△")&amp;"】"))</f>
        <v>【100.11】</v>
      </c>
      <c r="AJ6" s="69">
        <f t="shared" ref="AJ6:AS6" si="3">IF(AJ7="",NA(),AJ7)</f>
        <v>0</v>
      </c>
      <c r="AK6" s="69">
        <f t="shared" si="3"/>
        <v>0</v>
      </c>
      <c r="AL6" s="69">
        <f t="shared" si="3"/>
        <v>0</v>
      </c>
      <c r="AM6" s="69">
        <f t="shared" si="3"/>
        <v>0</v>
      </c>
      <c r="AN6" s="69">
        <f t="shared" si="3"/>
        <v>0</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211.43</v>
      </c>
      <c r="AV6" s="77">
        <f t="shared" si="4"/>
        <v>229.98</v>
      </c>
      <c r="AW6" s="77">
        <f t="shared" si="4"/>
        <v>232.47</v>
      </c>
      <c r="AX6" s="77">
        <f t="shared" si="4"/>
        <v>234.27</v>
      </c>
      <c r="AY6" s="77">
        <f t="shared" si="4"/>
        <v>229.94</v>
      </c>
      <c r="AZ6" s="77">
        <f t="shared" si="4"/>
        <v>135.35</v>
      </c>
      <c r="BA6" s="77">
        <f t="shared" si="4"/>
        <v>150.91999999999999</v>
      </c>
      <c r="BB6" s="77">
        <f t="shared" si="4"/>
        <v>151.72</v>
      </c>
      <c r="BC6" s="77">
        <f t="shared" si="4"/>
        <v>132.16</v>
      </c>
      <c r="BD6" s="77">
        <f t="shared" si="4"/>
        <v>113.41</v>
      </c>
      <c r="BE6" s="69" t="str">
        <f>IF(BE7="","",IF(BE7="-","【-】","【"&amp;SUBSTITUTE(TEXT(BE7,"#,##0.00"),"-","△")&amp;"】"))</f>
        <v>【114.26】</v>
      </c>
      <c r="BF6" s="77">
        <f t="shared" ref="BF6:BO6" si="5">IF(BF7="",NA(),BF7)</f>
        <v>1209.73</v>
      </c>
      <c r="BG6" s="77">
        <f t="shared" si="5"/>
        <v>1152.01</v>
      </c>
      <c r="BH6" s="77">
        <f t="shared" si="5"/>
        <v>1139.42</v>
      </c>
      <c r="BI6" s="77">
        <f t="shared" si="5"/>
        <v>1152</v>
      </c>
      <c r="BJ6" s="77">
        <f t="shared" si="5"/>
        <v>1119.4100000000001</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50.25</v>
      </c>
      <c r="BR6" s="77">
        <f t="shared" si="6"/>
        <v>52.61</v>
      </c>
      <c r="BS6" s="77">
        <f t="shared" si="6"/>
        <v>49.81</v>
      </c>
      <c r="BT6" s="77">
        <f t="shared" si="6"/>
        <v>45.65</v>
      </c>
      <c r="BU6" s="77">
        <f t="shared" si="6"/>
        <v>47.04</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376.97</v>
      </c>
      <c r="CC6" s="77">
        <f t="shared" si="7"/>
        <v>359.26</v>
      </c>
      <c r="CD6" s="77">
        <f t="shared" si="7"/>
        <v>380.07</v>
      </c>
      <c r="CE6" s="77">
        <f t="shared" si="7"/>
        <v>415.94</v>
      </c>
      <c r="CF6" s="77">
        <f t="shared" si="7"/>
        <v>405.35</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43.77</v>
      </c>
      <c r="CN6" s="77">
        <f t="shared" si="8"/>
        <v>44.44</v>
      </c>
      <c r="CO6" s="77">
        <f t="shared" si="8"/>
        <v>43.69</v>
      </c>
      <c r="CP6" s="77">
        <f t="shared" si="8"/>
        <v>42.66</v>
      </c>
      <c r="CQ6" s="77">
        <f t="shared" si="8"/>
        <v>42.57</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24.22</v>
      </c>
      <c r="DJ6" s="77">
        <f t="shared" si="10"/>
        <v>26.05</v>
      </c>
      <c r="DK6" s="77">
        <f t="shared" si="10"/>
        <v>28.01</v>
      </c>
      <c r="DL6" s="77">
        <f t="shared" si="10"/>
        <v>29.76</v>
      </c>
      <c r="DM6" s="77">
        <f t="shared" si="10"/>
        <v>31.5</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12254</v>
      </c>
      <c r="D7" s="62">
        <v>46</v>
      </c>
      <c r="E7" s="62">
        <v>18</v>
      </c>
      <c r="F7" s="62">
        <v>1</v>
      </c>
      <c r="G7" s="62">
        <v>0</v>
      </c>
      <c r="H7" s="62" t="s">
        <v>39</v>
      </c>
      <c r="I7" s="62" t="s">
        <v>99</v>
      </c>
      <c r="J7" s="62" t="s">
        <v>100</v>
      </c>
      <c r="K7" s="62" t="s">
        <v>34</v>
      </c>
      <c r="L7" s="62" t="s">
        <v>86</v>
      </c>
      <c r="M7" s="62" t="s">
        <v>101</v>
      </c>
      <c r="N7" s="70" t="s">
        <v>102</v>
      </c>
      <c r="O7" s="70">
        <v>32.9</v>
      </c>
      <c r="P7" s="70">
        <v>1.55</v>
      </c>
      <c r="Q7" s="70">
        <v>100</v>
      </c>
      <c r="R7" s="70">
        <v>4314</v>
      </c>
      <c r="S7" s="70">
        <v>36515</v>
      </c>
      <c r="T7" s="70">
        <v>115.9</v>
      </c>
      <c r="U7" s="70">
        <v>315.06</v>
      </c>
      <c r="V7" s="70">
        <v>558</v>
      </c>
      <c r="W7" s="70">
        <v>0.41</v>
      </c>
      <c r="X7" s="70">
        <v>1360.98</v>
      </c>
      <c r="Y7" s="70">
        <v>115.18</v>
      </c>
      <c r="Z7" s="70">
        <v>115.46</v>
      </c>
      <c r="AA7" s="70">
        <v>110.61</v>
      </c>
      <c r="AB7" s="70">
        <v>104.51</v>
      </c>
      <c r="AC7" s="70">
        <v>113.01</v>
      </c>
      <c r="AD7" s="70">
        <v>96.14</v>
      </c>
      <c r="AE7" s="70">
        <v>95.6</v>
      </c>
      <c r="AF7" s="70">
        <v>93.57</v>
      </c>
      <c r="AG7" s="70">
        <v>96.48</v>
      </c>
      <c r="AH7" s="70">
        <v>100.84</v>
      </c>
      <c r="AI7" s="70">
        <v>100.11</v>
      </c>
      <c r="AJ7" s="70">
        <v>0</v>
      </c>
      <c r="AK7" s="70">
        <v>0</v>
      </c>
      <c r="AL7" s="70">
        <v>0</v>
      </c>
      <c r="AM7" s="70">
        <v>0</v>
      </c>
      <c r="AN7" s="70">
        <v>0</v>
      </c>
      <c r="AO7" s="70">
        <v>237</v>
      </c>
      <c r="AP7" s="70">
        <v>257.23</v>
      </c>
      <c r="AQ7" s="70">
        <v>293.54000000000002</v>
      </c>
      <c r="AR7" s="70">
        <v>224.6</v>
      </c>
      <c r="AS7" s="70">
        <v>135.16999999999999</v>
      </c>
      <c r="AT7" s="70">
        <v>144.34</v>
      </c>
      <c r="AU7" s="70">
        <v>211.43</v>
      </c>
      <c r="AV7" s="70">
        <v>229.98</v>
      </c>
      <c r="AW7" s="70">
        <v>232.47</v>
      </c>
      <c r="AX7" s="70">
        <v>234.27</v>
      </c>
      <c r="AY7" s="70">
        <v>229.94</v>
      </c>
      <c r="AZ7" s="70">
        <v>135.35</v>
      </c>
      <c r="BA7" s="70">
        <v>150.91999999999999</v>
      </c>
      <c r="BB7" s="70">
        <v>151.72</v>
      </c>
      <c r="BC7" s="70">
        <v>132.16</v>
      </c>
      <c r="BD7" s="70">
        <v>113.41</v>
      </c>
      <c r="BE7" s="70">
        <v>114.26</v>
      </c>
      <c r="BF7" s="70">
        <v>1209.73</v>
      </c>
      <c r="BG7" s="70">
        <v>1152.01</v>
      </c>
      <c r="BH7" s="70">
        <v>1139.42</v>
      </c>
      <c r="BI7" s="70">
        <v>1152</v>
      </c>
      <c r="BJ7" s="70">
        <v>1119.4100000000001</v>
      </c>
      <c r="BK7" s="70">
        <v>782.91</v>
      </c>
      <c r="BL7" s="70">
        <v>783.21</v>
      </c>
      <c r="BM7" s="70">
        <v>902.04</v>
      </c>
      <c r="BN7" s="70">
        <v>992.16</v>
      </c>
      <c r="BO7" s="70">
        <v>950.64</v>
      </c>
      <c r="BP7" s="70">
        <v>876.32</v>
      </c>
      <c r="BQ7" s="70">
        <v>50.25</v>
      </c>
      <c r="BR7" s="70">
        <v>52.61</v>
      </c>
      <c r="BS7" s="70">
        <v>49.81</v>
      </c>
      <c r="BT7" s="70">
        <v>45.65</v>
      </c>
      <c r="BU7" s="70">
        <v>47.04</v>
      </c>
      <c r="BV7" s="70">
        <v>49.38</v>
      </c>
      <c r="BW7" s="70">
        <v>48.53</v>
      </c>
      <c r="BX7" s="70">
        <v>46.11</v>
      </c>
      <c r="BY7" s="70">
        <v>45.55</v>
      </c>
      <c r="BZ7" s="70">
        <v>38.549999999999997</v>
      </c>
      <c r="CA7" s="70">
        <v>39.479999999999997</v>
      </c>
      <c r="CB7" s="70">
        <v>376.97</v>
      </c>
      <c r="CC7" s="70">
        <v>359.26</v>
      </c>
      <c r="CD7" s="70">
        <v>380.07</v>
      </c>
      <c r="CE7" s="70">
        <v>415.94</v>
      </c>
      <c r="CF7" s="70">
        <v>405.35</v>
      </c>
      <c r="CG7" s="70">
        <v>316.97000000000003</v>
      </c>
      <c r="CH7" s="70">
        <v>326.17</v>
      </c>
      <c r="CI7" s="70">
        <v>336.93</v>
      </c>
      <c r="CJ7" s="70">
        <v>331.17</v>
      </c>
      <c r="CK7" s="70">
        <v>391.34</v>
      </c>
      <c r="CL7" s="70">
        <v>390.09</v>
      </c>
      <c r="CM7" s="70">
        <v>43.77</v>
      </c>
      <c r="CN7" s="70">
        <v>44.44</v>
      </c>
      <c r="CO7" s="70">
        <v>43.69</v>
      </c>
      <c r="CP7" s="70">
        <v>42.66</v>
      </c>
      <c r="CQ7" s="70">
        <v>42.57</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24.22</v>
      </c>
      <c r="DJ7" s="70">
        <v>26.05</v>
      </c>
      <c r="DK7" s="70">
        <v>28.01</v>
      </c>
      <c r="DL7" s="70">
        <v>29.76</v>
      </c>
      <c r="DM7" s="70">
        <v>31.5</v>
      </c>
      <c r="DN7" s="70">
        <v>33.75</v>
      </c>
      <c r="DO7" s="70">
        <v>36.21</v>
      </c>
      <c r="DP7" s="70">
        <v>39.69</v>
      </c>
      <c r="DQ7" s="70">
        <v>39.700000000000003</v>
      </c>
      <c r="DR7" s="70">
        <v>39.79</v>
      </c>
      <c r="DS7" s="70">
        <v>39.299999999999997</v>
      </c>
      <c r="DT7" s="70" t="s">
        <v>102</v>
      </c>
      <c r="DU7" s="70" t="s">
        <v>102</v>
      </c>
      <c r="DV7" s="70" t="s">
        <v>102</v>
      </c>
      <c r="DW7" s="70" t="s">
        <v>102</v>
      </c>
      <c r="DX7" s="70" t="s">
        <v>102</v>
      </c>
      <c r="DY7" s="70" t="s">
        <v>102</v>
      </c>
      <c r="DZ7" s="70" t="s">
        <v>102</v>
      </c>
      <c r="EA7" s="70" t="s">
        <v>102</v>
      </c>
      <c r="EB7" s="70" t="s">
        <v>102</v>
      </c>
      <c r="EC7" s="70" t="s">
        <v>102</v>
      </c>
      <c r="ED7" s="70" t="s">
        <v>102</v>
      </c>
      <c r="EE7" s="70" t="s">
        <v>102</v>
      </c>
      <c r="EF7" s="70" t="s">
        <v>102</v>
      </c>
      <c r="EG7" s="70" t="s">
        <v>102</v>
      </c>
      <c r="EH7" s="70" t="s">
        <v>102</v>
      </c>
      <c r="EI7" s="70" t="s">
        <v>102</v>
      </c>
      <c r="EJ7" s="70" t="s">
        <v>102</v>
      </c>
      <c r="EK7" s="70" t="s">
        <v>102</v>
      </c>
      <c r="EL7" s="70" t="s">
        <v>102</v>
      </c>
      <c r="EM7" s="70" t="s">
        <v>102</v>
      </c>
      <c r="EN7" s="70" t="s">
        <v>102</v>
      </c>
      <c r="EO7" s="70" t="s">
        <v>102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creator>-</dc:creator>
  <cp:lastModifiedBy>-</cp:lastModifiedBy>
  <dcterms:created xsi:type="dcterms:W3CDTF">2025-12-23T06:32:10Z</dcterms:created>
  <dcterms:modified xsi:type="dcterms:W3CDTF">2025-12-23T06:32:10Z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2026-01-30T01:22:07Z</vt:filetime>
  </property>
</Properties>
</file>