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<sst xmlns="http://schemas.openxmlformats.org/spreadsheetml/2006/main" xmlns:r="http://schemas.openxmlformats.org/officeDocument/2006/relationships" count="536" uniqueCount="536">
  <si>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</si>
  <si>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</si>
  <si>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</si>
  <si>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</si>
  <si>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</si>
  <si>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</si>
  <si>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</si>
  <si>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</si>
  <si>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</si>
  <si>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</si>
  <si>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</si>
  <si>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</si>
  <si>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</si>
  <si>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</si>
  <si>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</si>
  <si>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</si>
  <si>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</si>
  <si>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</si>
  <si>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</si>
  <si>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</si>
  <si>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</si>
  <si>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</si>
  <si>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</si>
  <si>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</si>
  <si>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</si>
  <si>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</si>
  <si>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</si>
  <si>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</si>
  <si>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</si>
  <si>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</si>
  <si>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</si>
  <si>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</si>
  <si>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</si>
  <si>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</si>
  <si>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滝川市下水道事業会計</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</si>
  <si>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</si>
  <si>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</si>
  <si>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</si>
  <si>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</si>
  <si>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</si>
  <si>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</si>
  <si>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</si>
  <si>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</si>
  <si>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</si>
  <si>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</si>
  <si>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</si>
  <si>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</si>
  <si>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北海道滝川市</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</si>
  <si>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</si>
  <si>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</si>
  <si>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</si>
  <si>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</si>
  <si>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</si>
  <si>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</si>
  <si>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</si>
  <si>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</si>
  <si>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</si>
  <si>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</si>
  <si>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</si>
  <si>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</si>
  <si>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</si>
  <si>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</si>
  <si>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</si>
  <si>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</si>
  <si>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</si>
  <si>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</si>
  <si>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</si>
  <si>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</si>
  <si>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</si>
  <si>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</si>
  <si>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</si>
  <si>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</si>
  <si>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</si>
  <si>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</si>
  <si>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</si>
  <si>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</si>
  <si>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</si>
  <si>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</si>
  <si>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</si>
  <si>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</si>
  <si>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</si>
  <si>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</si>
  <si>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</si>
  <si>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</si>
  <si>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</si>
  <si>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</si>
  <si>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</si>
  <si>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</si>
  <si>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</si>
  <si>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</si>
  <si>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</si>
  <si>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</si>
  <si>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</si>
  <si>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</si>
  <si>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</si>
  <si>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</si>
  <si>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</si>
  <si>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</si>
  <si>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</si>
  <si>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</si>
  <si>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</si>
  <si>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</si>
  <si>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</si>
  <si>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</si>
  <si>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</si>
  <si>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</si>
  <si>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</si>
  <si>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</si>
  <si>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</si>
  <si>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</si>
  <si>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</si>
  <si>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</si>
  <si>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</si>
  <si>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</si>
  <si>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</si>
  <si>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</si>
  <si>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</si>
  <si>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</si>
  <si>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</si>
  <si>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</si>
  <si>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</si>
  <si>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</si>
  <si>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</si>
  <si>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</si>
  <si>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</si>
  <si>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</si>
  <si>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</si>
  <si>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</si>
  <si>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</si>
  <si>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</si>
  <si>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</si>
  <si>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</si>
  <si>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</si>
  <si>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</si>
  <si>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</si>
  <si>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</si>
  <si>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</si>
  <si>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</si>
  <si>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</si>
  <si>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5"/>
  </si>
  <si>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</si>
  <si>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</si>
  <si>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</si>
  <si>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</si>
  <si>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Ⅰ－３</t>
  </si>
  <si>
    <t>ラスパイレス指数</t>
    <rPh sb="6" eb="8">
      <t>シスウ</t>
    </rPh>
    <phoneticPr fontId="33"/>
  </si>
  <si>
    <t>投資的経費計</t>
    <rPh sb="5" eb="6">
      <t>ケイ</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</si>
  <si>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</si>
  <si>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</si>
  <si>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</si>
  <si>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</si>
  <si>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</si>
  <si>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</si>
  <si>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</si>
  <si>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</si>
  <si>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</si>
  <si>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</si>
  <si>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</si>
  <si>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</si>
  <si>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</si>
  <si>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公営住宅等事業基金</t>
    <rPh sb="0" eb="5">
      <t>コウエイジュウタクトウ</t>
    </rPh>
    <rPh sb="5" eb="9">
      <t>ジギョウキキン</t>
    </rPh>
    <phoneticPr fontId="33"/>
  </si>
  <si>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</si>
  <si>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</si>
  <si>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</si>
  <si>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</si>
  <si>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滝川市</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</si>
  <si>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</si>
  <si>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</si>
  <si>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</si>
  <si>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</si>
  <si>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</si>
  <si>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</si>
  <si>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</si>
  <si>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</si>
  <si>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</si>
  <si>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</si>
  <si>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</si>
  <si>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</si>
  <si>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</si>
  <si>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</si>
  <si>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</si>
  <si>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</si>
  <si>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</si>
  <si>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</si>
  <si>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</si>
  <si>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</si>
  <si>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</si>
  <si>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</si>
  <si>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</si>
  <si>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</si>
  <si>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</si>
  <si>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</si>
  <si>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</si>
  <si>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-4.1</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</si>
  <si>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</si>
  <si>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</si>
  <si>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</si>
  <si>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</si>
  <si>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</si>
  <si>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</si>
  <si>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</si>
  <si>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</si>
  <si>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</si>
  <si>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</si>
  <si>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</si>
  <si>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</si>
  <si>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</si>
  <si>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</si>
  <si>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</si>
  <si>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</si>
  <si>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</si>
  <si>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</si>
  <si>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</si>
  <si>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</si>
  <si>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</si>
  <si>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参考</t>
    <rPh sb="0" eb="2">
      <t>サンコウ</t>
    </rPh>
    <phoneticPr fontId="33"/>
  </si>
  <si>
    <t>○</t>
  </si>
  <si>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</si>
  <si>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</si>
  <si>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</si>
  <si>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</si>
  <si>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</si>
  <si>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</si>
  <si>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</si>
  <si>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</si>
  <si>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</si>
  <si>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</si>
  <si>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 7.45</t>
  </si>
  <si>
    <t>労働費</t>
  </si>
  <si>
    <t>増減率  (％)</t>
    <rPh sb="0" eb="2">
      <t>ゾウゲン</t>
    </rPh>
    <rPh sb="2" eb="3">
      <t>リツ</t>
    </rPh>
    <phoneticPr fontId="33"/>
  </si>
  <si>
    <t>-2.0</t>
  </si>
  <si>
    <t>資金不足
比率</t>
    <rPh sb="0" eb="2">
      <t>シキン</t>
    </rPh>
    <rPh sb="2" eb="4">
      <t>フソク</t>
    </rPh>
    <rPh sb="5" eb="7">
      <t>ヒリツ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</si>
  <si>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</si>
  <si>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</si>
  <si>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</si>
  <si>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</si>
  <si>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</si>
  <si>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</si>
  <si>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</si>
  <si>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</si>
  <si>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</si>
  <si>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</si>
  <si>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</si>
  <si>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</si>
  <si>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</si>
  <si>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</si>
  <si>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</si>
  <si>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</si>
  <si>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</si>
  <si>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</si>
  <si>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</si>
  <si>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</si>
  <si>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</si>
  <si>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</si>
  <si>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</si>
  <si>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</si>
  <si>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</si>
  <si>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</si>
  <si>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</si>
  <si>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施設整備政策基金</t>
    <rPh sb="0" eb="2">
      <t>シセツ</t>
    </rPh>
    <rPh sb="2" eb="4">
      <t>セイビ</t>
    </rPh>
    <rPh sb="4" eb="6">
      <t>セイサク</t>
    </rPh>
    <rPh sb="6" eb="8">
      <t>キキン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</si>
  <si>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</si>
  <si>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</si>
  <si>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</si>
  <si>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</si>
  <si>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</si>
  <si>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</si>
  <si>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</si>
  <si>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</si>
  <si>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</si>
  <si>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</si>
  <si>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</si>
  <si>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</si>
  <si>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</si>
  <si>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</si>
  <si>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</si>
  <si>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</si>
  <si>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</si>
  <si>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</si>
  <si>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</si>
  <si>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</si>
  <si>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</si>
  <si>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</si>
  <si>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</si>
  <si>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</si>
  <si>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</si>
  <si>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</si>
  <si>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</si>
  <si>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</si>
  <si>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</si>
  <si>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</si>
  <si>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</si>
  <si>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</si>
  <si>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</si>
  <si>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</si>
  <si>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</si>
  <si>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</si>
  <si>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</si>
  <si>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</si>
  <si>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</si>
  <si>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</si>
  <si>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</si>
  <si>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</si>
  <si>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</si>
  <si>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</si>
  <si>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</si>
  <si>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</si>
  <si>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</si>
  <si>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中・北空知廃棄物処理広域連合</t>
    <rPh sb="0" eb="1">
      <t>ナカ</t>
    </rPh>
    <rPh sb="2" eb="3">
      <t>キタ</t>
    </rPh>
    <rPh sb="3" eb="5">
      <t>ソラチ</t>
    </rPh>
    <rPh sb="5" eb="10">
      <t>ハイキブツショリ</t>
    </rPh>
    <rPh sb="10" eb="14">
      <t>コウイキレンゴウ</t>
    </rPh>
    <phoneticPr fontId="5"/>
  </si>
  <si>
    <t>構成比</t>
    <rPh sb="0" eb="3">
      <t>コウセイヒ</t>
    </rPh>
    <phoneticPr fontId="33"/>
  </si>
  <si>
    <t>使用料</t>
  </si>
  <si>
    <t>　うち利子</t>
  </si>
  <si>
    <t>区分</t>
  </si>
  <si>
    <t>超過課税分</t>
    <rPh sb="0" eb="2">
      <t>チョウカ</t>
    </rPh>
    <rPh sb="2" eb="4">
      <t>カゼイ</t>
    </rPh>
    <rPh sb="4" eb="5">
      <t>ブン</t>
    </rPh>
    <phoneticPr fontId="33"/>
  </si>
  <si>
    <t>空知教育センター組合</t>
    <rPh sb="0" eb="4">
      <t>ソラチキョウイク</t>
    </rPh>
    <rPh sb="8" eb="10">
      <t>クミアイ</t>
    </rPh>
    <phoneticPr fontId="5"/>
  </si>
  <si>
    <t>目的別歳出の状況（単位 千円・％）</t>
  </si>
  <si>
    <t xml:space="preserve"> R03</t>
  </si>
  <si>
    <t>普通税</t>
    <rPh sb="0" eb="2">
      <t>フツウ</t>
    </rPh>
    <rPh sb="2" eb="3">
      <t>ゼイ</t>
    </rPh>
    <phoneticPr fontId="10"/>
  </si>
  <si>
    <t>軽油引取税交付金</t>
  </si>
  <si>
    <t>純資産又は
正味財産</t>
  </si>
  <si>
    <t>中空知広域市町村圏組合</t>
    <rPh sb="0" eb="5">
      <t>ナカソラチコウイキ</t>
    </rPh>
    <rPh sb="5" eb="8">
      <t>シチョウソン</t>
    </rPh>
    <rPh sb="8" eb="9">
      <t>ケン</t>
    </rPh>
    <rPh sb="9" eb="11">
      <t>クミアイ</t>
    </rPh>
    <phoneticPr fontId="5"/>
  </si>
  <si>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</si>
  <si>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</si>
  <si>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</si>
  <si>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</si>
  <si>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</si>
  <si>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</si>
  <si>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</si>
  <si>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</si>
  <si>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</si>
  <si>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</si>
  <si>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</si>
  <si>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</si>
  <si>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</si>
  <si>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</si>
  <si>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</si>
  <si>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</si>
  <si>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</si>
  <si>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</si>
  <si>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</si>
  <si>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</si>
  <si>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</si>
  <si>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</si>
  <si>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</si>
  <si>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</si>
  <si>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</si>
  <si>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</si>
  <si>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</si>
  <si>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</si>
  <si>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</si>
  <si>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</si>
  <si>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</si>
  <si>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</si>
  <si>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</si>
  <si>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</si>
  <si>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</si>
  <si>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</si>
  <si>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</si>
  <si>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</si>
  <si>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</si>
  <si>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</si>
  <si>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</si>
  <si>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</si>
  <si>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</si>
  <si>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</si>
  <si>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</si>
  <si>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</si>
  <si>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</si>
  <si>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</si>
  <si>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</si>
  <si>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</si>
  <si>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</si>
  <si>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</si>
  <si>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</si>
  <si>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</si>
  <si>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</si>
  <si>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</si>
  <si>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</si>
  <si>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</si>
  <si>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</si>
  <si>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</si>
  <si>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</si>
  <si>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</si>
  <si>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</si>
  <si>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</si>
  <si>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</si>
  <si>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</si>
  <si>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</si>
  <si>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</si>
  <si>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</si>
  <si>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</si>
  <si>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</si>
  <si>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</si>
  <si>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</si>
  <si>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</si>
  <si>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</si>
  <si>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</si>
  <si>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</si>
  <si>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</si>
  <si>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</si>
  <si>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</si>
  <si>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</si>
  <si>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</si>
  <si>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</si>
  <si>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</si>
  <si>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</si>
  <si>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</si>
  <si>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</si>
  <si>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</si>
  <si>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</si>
  <si>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</si>
  <si>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</si>
  <si>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</si>
  <si>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</si>
  <si>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</si>
  <si>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</si>
  <si>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</si>
  <si>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</si>
  <si>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</si>
  <si>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</si>
  <si>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</si>
  <si>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</si>
  <si>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</si>
  <si>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</si>
  <si>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</si>
  <si>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</si>
  <si>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</si>
  <si>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</si>
  <si>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</si>
  <si>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</si>
  <si>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</si>
  <si>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</si>
  <si>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</si>
  <si>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</si>
  <si>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</si>
  <si>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</si>
  <si>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</si>
  <si>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</si>
  <si>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</si>
  <si>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</si>
  <si>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</si>
  <si>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</si>
  <si>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</si>
  <si>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</si>
  <si>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</si>
  <si>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</si>
  <si>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</si>
  <si>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</si>
  <si>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</si>
  <si>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</si>
  <si>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</si>
  <si>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</si>
  <si>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公営住宅事業特別会計</t>
  </si>
  <si>
    <t>　※地方公共団体が①25%以上出資している法人又は②財政支援を行っている法人を記載している。</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</si>
  <si>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</si>
  <si>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</si>
  <si>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</si>
  <si>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</si>
  <si>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</si>
  <si>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</si>
  <si>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国民健康保険特別会計</t>
  </si>
  <si>
    <t>法適用企業</t>
  </si>
  <si>
    <t>滝川市病院事業会計</t>
  </si>
  <si>
    <t>連結実質赤字額</t>
    <rPh sb="0" eb="2">
      <t>レンケツ</t>
    </rPh>
    <rPh sb="2" eb="4">
      <t>ジッシツ</t>
    </rPh>
    <rPh sb="4" eb="7">
      <t>アカジガク</t>
    </rPh>
    <phoneticPr fontId="33"/>
  </si>
  <si>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</si>
  <si>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</si>
  <si>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</si>
  <si>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</si>
  <si>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</si>
  <si>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</si>
  <si>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</si>
  <si>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</si>
  <si>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</si>
  <si>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</si>
  <si>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</si>
  <si>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</si>
  <si>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</si>
  <si>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</si>
  <si>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</si>
  <si>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</si>
  <si>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</si>
  <si>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</si>
  <si>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</si>
  <si>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</si>
  <si>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</si>
  <si>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</si>
  <si>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</si>
  <si>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</si>
  <si>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</si>
  <si>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</si>
  <si>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</si>
  <si>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</si>
  <si>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</si>
  <si>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</si>
  <si>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</si>
  <si>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</si>
  <si>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</si>
  <si>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</si>
  <si>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</si>
  <si>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</si>
  <si>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</si>
  <si>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</si>
  <si>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</si>
  <si>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</si>
  <si>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</si>
  <si>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</si>
  <si>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</si>
  <si>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</si>
  <si>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</si>
  <si>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</si>
  <si>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</si>
  <si>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</si>
  <si>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</si>
  <si>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</si>
  <si>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</si>
  <si>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</si>
  <si>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</si>
  <si>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</si>
  <si>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</si>
  <si>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</si>
  <si>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</si>
  <si>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</si>
  <si>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</si>
  <si>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</si>
  <si>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0.29</t>
  </si>
  <si>
    <t>その他会計（赤字）</t>
  </si>
  <si>
    <t>滝川振興公社</t>
    <rPh sb="0" eb="6">
      <t>タキカワシンコウコウシャ</t>
    </rPh>
    <phoneticPr fontId="5"/>
  </si>
  <si>
    <t>滝川ガス</t>
    <rPh sb="0" eb="2">
      <t>タキカワ</t>
    </rPh>
    <phoneticPr fontId="5"/>
  </si>
  <si>
    <t>アニム滝川</t>
    <rPh sb="3" eb="5">
      <t>タキカワ</t>
    </rPh>
    <phoneticPr fontId="5"/>
  </si>
  <si>
    <t>滝川生涯学習振興会</t>
    <rPh sb="0" eb="2">
      <t>タキカワ</t>
    </rPh>
    <rPh sb="2" eb="6">
      <t>ショウガイガクシュウ</t>
    </rPh>
    <rPh sb="6" eb="9">
      <t>シンコウカイ</t>
    </rPh>
    <phoneticPr fontId="5"/>
  </si>
  <si>
    <t>中空知衛生施設組合</t>
    <rPh sb="0" eb="1">
      <t>ナカ</t>
    </rPh>
    <rPh sb="1" eb="3">
      <t>ソラチ</t>
    </rPh>
    <rPh sb="3" eb="5">
      <t>エイセイ</t>
    </rPh>
    <rPh sb="5" eb="7">
      <t>シセツ</t>
    </rPh>
    <rPh sb="7" eb="9">
      <t>クミアイ</t>
    </rPh>
    <phoneticPr fontId="5"/>
  </si>
  <si>
    <t>滝川地区広域消防事務組合</t>
    <rPh sb="0" eb="8">
      <t>タキカワチクコウイキショウボウ</t>
    </rPh>
    <rPh sb="8" eb="12">
      <t>ジムクミアイ</t>
    </rPh>
    <phoneticPr fontId="5"/>
  </si>
  <si>
    <t>中空知広域水道企業団</t>
    <rPh sb="0" eb="10">
      <t>ナカソラチコウイキスイドウキギョウダン</t>
    </rPh>
    <phoneticPr fontId="5"/>
  </si>
  <si>
    <t>石狩川流域下水道組合</t>
    <rPh sb="0" eb="8">
      <t>イシカリガワリュウイキゲスイドウ</t>
    </rPh>
    <rPh sb="8" eb="10">
      <t>クミアイ</t>
    </rPh>
    <phoneticPr fontId="5"/>
  </si>
  <si>
    <t>ふるさと基金</t>
    <rPh sb="4" eb="6">
      <t>キキン</t>
    </rPh>
    <phoneticPr fontId="33"/>
  </si>
  <si>
    <t>林業振興基金</t>
    <rPh sb="0" eb="6">
      <t>リンギョウシンコウキキン</t>
    </rPh>
    <phoneticPr fontId="5"/>
  </si>
  <si>
    <t>ごみ処理施設建設費積立基金</t>
    <rPh sb="2" eb="4">
      <t>ショリ</t>
    </rPh>
    <rPh sb="4" eb="6">
      <t>シセツ</t>
    </rPh>
    <rPh sb="6" eb="11">
      <t>ケンセツヒツミタテ</t>
    </rPh>
    <rPh sb="11" eb="13">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</si>
</sst>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31958</c:v>
                </c:pt>
                <c:pt idx="1">
                  <c:v>30199</c:v>
                </c:pt>
                <c:pt idx="2">
                  <c:v>46860</c:v>
                </c:pt>
                <c:pt idx="3">
                  <c:v>25248</c:v>
                </c:pt>
                <c:pt idx="4">
                  <c:v>33349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9890909402e-002"/>
              <c:y val="7.516352122651334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7.61</c:v>
                </c:pt>
                <c:pt idx="1">
                  <c:v>8.8699999999999992</c:v>
                </c:pt>
                <c:pt idx="2">
                  <c:v>9.24</c:v>
                </c:pt>
                <c:pt idx="3">
                  <c:v>10.57</c:v>
                </c:pt>
                <c:pt idx="4">
                  <c:v>8.3699999999999992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9.11</c:v>
                </c:pt>
                <c:pt idx="1">
                  <c:v>8.9499999999999993</c:v>
                </c:pt>
                <c:pt idx="2">
                  <c:v>10.45</c:v>
                </c:pt>
                <c:pt idx="3">
                  <c:v>11.37</c:v>
                </c:pt>
                <c:pt idx="4">
                  <c:v>15.05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c:v>
                </c:pt>
                <c:pt idx="1">
                  <c:v>1.39</c:v>
                </c:pt>
                <c:pt idx="2">
                  <c:v>2.4900000000000002</c:v>
                </c:pt>
                <c:pt idx="3">
                  <c:v>2.1800000000000002</c:v>
                </c:pt>
                <c:pt idx="4">
                  <c:v>1.5699999999999998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c:v>
                </c:pt>
                <c:pt idx="2">
                  <c:v>#N/A</c:v>
                </c:pt>
                <c:pt idx="3">
                  <c:v>0.44</c:v>
                </c:pt>
                <c:pt idx="4">
                  <c:v>#N/A</c:v>
                </c:pt>
                <c:pt idx="5">
                  <c:v>0.76</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5"/>
          <c:order val="5"/>
          <c:tx>
            <c:strRef>
              <c:f>データシート!$A$32</c:f>
              <c:strCache>
                <c:ptCount val="1"/>
                <c:pt idx="0">
                  <c:v>公営住宅事業特別会計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0.53</c:v>
                </c:pt>
                <c:pt idx="2">
                  <c:v>#N/A</c:v>
                </c:pt>
                <c:pt idx="3">
                  <c:v>0.72</c:v>
                </c:pt>
                <c:pt idx="4">
                  <c:v>#N/A</c:v>
                </c:pt>
                <c:pt idx="5">
                  <c:v>0.93</c:v>
                </c:pt>
                <c:pt idx="6">
                  <c:v>#N/A</c:v>
                </c:pt>
                <c:pt idx="7">
                  <c:v>0.87</c:v>
                </c:pt>
                <c:pt idx="8">
                  <c:v>#N/A</c:v>
                </c:pt>
                <c:pt idx="9">
                  <c:v>0.84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1.35</c:v>
                </c:pt>
                <c:pt idx="2">
                  <c:v>#N/A</c:v>
                </c:pt>
                <c:pt idx="3">
                  <c:v>2.94</c:v>
                </c:pt>
                <c:pt idx="4">
                  <c:v>#N/A</c:v>
                </c:pt>
                <c:pt idx="5">
                  <c:v>2.79</c:v>
                </c:pt>
                <c:pt idx="6">
                  <c:v>#N/A</c:v>
                </c:pt>
                <c:pt idx="7">
                  <c:v>4.16</c:v>
                </c:pt>
                <c:pt idx="8">
                  <c:v>#N/A</c:v>
                </c:pt>
                <c:pt idx="9">
                  <c:v>4.76</c:v>
                </c:pt>
              </c:numCache>
            </c:numRef>
          </c:val>
        </c:ser>
        <c:ser>
          <c:idx val="7"/>
          <c:order val="7"/>
          <c:tx>
            <c:strRef>
              <c:f>データシート!$A$34</c:f>
              <c:strCache>
                <c:ptCount val="1"/>
                <c:pt idx="0">
                  <c:v>滝川市病院事業会計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7.45</c:v>
                </c:pt>
                <c:pt idx="1">
                  <c:v>#N/A</c:v>
                </c:pt>
                <c:pt idx="2">
                  <c:v>0.28999999999999998</c:v>
                </c:pt>
                <c:pt idx="3">
                  <c:v>#N/A</c:v>
                </c:pt>
                <c:pt idx="4">
                  <c:v>#N/A</c:v>
                </c:pt>
                <c:pt idx="5">
                  <c:v>0</c:v>
                </c:pt>
                <c:pt idx="6">
                  <c:v>#N/A</c:v>
                </c:pt>
                <c:pt idx="7">
                  <c:v>6.84</c:v>
                </c:pt>
                <c:pt idx="8">
                  <c:v>#N/A</c:v>
                </c:pt>
                <c:pt idx="9">
                  <c:v>7.27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7.07</c:v>
                </c:pt>
                <c:pt idx="2">
                  <c:v>#N/A</c:v>
                </c:pt>
                <c:pt idx="3">
                  <c:v>8.14</c:v>
                </c:pt>
                <c:pt idx="4">
                  <c:v>#N/A</c:v>
                </c:pt>
                <c:pt idx="5">
                  <c:v>8.31</c:v>
                </c:pt>
                <c:pt idx="6">
                  <c:v>#N/A</c:v>
                </c:pt>
                <c:pt idx="7">
                  <c:v>9.69</c:v>
                </c:pt>
                <c:pt idx="8">
                  <c:v>#N/A</c:v>
                </c:pt>
                <c:pt idx="9">
                  <c:v>7.52</c:v>
                </c:pt>
              </c:numCache>
            </c:numRef>
          </c:val>
        </c:ser>
        <c:ser>
          <c:idx val="9"/>
          <c:order val="9"/>
          <c:tx>
            <c:strRef>
              <c:f>データシート!$A$36</c:f>
              <c:strCache>
                <c:ptCount val="1"/>
                <c:pt idx="0">
                  <c:v>滝川市下水道事業会計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4.66</c:v>
                </c:pt>
                <c:pt idx="2">
                  <c:v>#N/A</c:v>
                </c:pt>
                <c:pt idx="3">
                  <c:v>6.39</c:v>
                </c:pt>
                <c:pt idx="4">
                  <c:v>#N/A</c:v>
                </c:pt>
                <c:pt idx="5">
                  <c:v>7.9</c:v>
                </c:pt>
                <c:pt idx="6">
                  <c:v>#N/A</c:v>
                </c:pt>
                <c:pt idx="7">
                  <c:v>9.14</c:v>
                </c:pt>
                <c:pt idx="8">
                  <c:v>#N/A</c:v>
                </c:pt>
                <c:pt idx="9">
                  <c:v>9.83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1970</c:v>
                </c:pt>
                <c:pt idx="5">
                  <c:v>1917</c:v>
                </c:pt>
                <c:pt idx="8">
                  <c:v>1957</c:v>
                </c:pt>
                <c:pt idx="11">
                  <c:v>1897</c:v>
                </c:pt>
                <c:pt idx="14">
                  <c:v>1889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10</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108</c:v>
                </c:pt>
                <c:pt idx="3">
                  <c:v>147</c:v>
                </c:pt>
                <c:pt idx="6">
                  <c:v>176</c:v>
                </c:pt>
                <c:pt idx="9">
                  <c:v>104</c:v>
                </c:pt>
                <c:pt idx="12">
                  <c:v>163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776</c:v>
                </c:pt>
                <c:pt idx="3">
                  <c:v>744</c:v>
                </c:pt>
                <c:pt idx="6">
                  <c:v>705</c:v>
                </c:pt>
                <c:pt idx="9">
                  <c:v>691</c:v>
                </c:pt>
                <c:pt idx="12">
                  <c:v>678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2019</c:v>
                </c:pt>
                <c:pt idx="3">
                  <c:v>1939</c:v>
                </c:pt>
                <c:pt idx="6">
                  <c:v>1839</c:v>
                </c:pt>
                <c:pt idx="9">
                  <c:v>1775</c:v>
                </c:pt>
                <c:pt idx="12">
                  <c:v>1778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934</c:v>
                </c:pt>
                <c:pt idx="2">
                  <c:v>#N/A</c:v>
                </c:pt>
                <c:pt idx="3">
                  <c:v>#N/A</c:v>
                </c:pt>
                <c:pt idx="4">
                  <c:v>914</c:v>
                </c:pt>
                <c:pt idx="5">
                  <c:v>#N/A</c:v>
                </c:pt>
                <c:pt idx="6">
                  <c:v>#N/A</c:v>
                </c:pt>
                <c:pt idx="7">
                  <c:v>764</c:v>
                </c:pt>
                <c:pt idx="8">
                  <c:v>#N/A</c:v>
                </c:pt>
                <c:pt idx="9">
                  <c:v>#N/A</c:v>
                </c:pt>
                <c:pt idx="10">
                  <c:v>683</c:v>
                </c:pt>
                <c:pt idx="11">
                  <c:v>#N/A</c:v>
                </c:pt>
                <c:pt idx="12">
                  <c:v>#N/A</c:v>
                </c:pt>
                <c:pt idx="13">
                  <c:v>741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17006</c:v>
                </c:pt>
                <c:pt idx="5">
                  <c:v>16434</c:v>
                </c:pt>
                <c:pt idx="8">
                  <c:v>15702</c:v>
                </c:pt>
                <c:pt idx="11">
                  <c:v>14742</c:v>
                </c:pt>
                <c:pt idx="14">
                  <c:v>14103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3607</c:v>
                </c:pt>
                <c:pt idx="5">
                  <c:v>3484</c:v>
                </c:pt>
                <c:pt idx="8">
                  <c:v>3378</c:v>
                </c:pt>
                <c:pt idx="11">
                  <c:v>3140</c:v>
                </c:pt>
                <c:pt idx="14">
                  <c:v>3087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3214</c:v>
                </c:pt>
                <c:pt idx="5">
                  <c:v>3971</c:v>
                </c:pt>
                <c:pt idx="8">
                  <c:v>5945</c:v>
                </c:pt>
                <c:pt idx="11">
                  <c:v>7187</c:v>
                </c:pt>
                <c:pt idx="14">
                  <c:v>7856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666</c:v>
                </c:pt>
                <c:pt idx="3">
                  <c:v>656</c:v>
                </c:pt>
                <c:pt idx="6">
                  <c:v>646</c:v>
                </c:pt>
                <c:pt idx="9">
                  <c:v>636</c:v>
                </c:pt>
                <c:pt idx="12">
                  <c:v>626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1380</c:v>
                </c:pt>
                <c:pt idx="3">
                  <c:v>1241</c:v>
                </c:pt>
                <c:pt idx="6">
                  <c:v>1040</c:v>
                </c:pt>
                <c:pt idx="9">
                  <c:v>1008</c:v>
                </c:pt>
                <c:pt idx="12">
                  <c:v>1044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2189</c:v>
                </c:pt>
                <c:pt idx="3">
                  <c:v>2042</c:v>
                </c:pt>
                <c:pt idx="6">
                  <c:v>1884</c:v>
                </c:pt>
                <c:pt idx="9">
                  <c:v>1790</c:v>
                </c:pt>
                <c:pt idx="12">
                  <c:v>1592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8775</c:v>
                </c:pt>
                <c:pt idx="3">
                  <c:v>9042</c:v>
                </c:pt>
                <c:pt idx="6">
                  <c:v>8751</c:v>
                </c:pt>
                <c:pt idx="9">
                  <c:v>8331</c:v>
                </c:pt>
                <c:pt idx="12">
                  <c:v>7972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1</c:v>
                </c:pt>
                <c:pt idx="6">
                  <c:v>38</c:v>
                </c:pt>
                <c:pt idx="9">
                  <c:v>33</c:v>
                </c:pt>
                <c:pt idx="12">
                  <c:v>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18263</c:v>
                </c:pt>
                <c:pt idx="3">
                  <c:v>17814</c:v>
                </c:pt>
                <c:pt idx="6">
                  <c:v>17650</c:v>
                </c:pt>
                <c:pt idx="9">
                  <c:v>16667</c:v>
                </c:pt>
                <c:pt idx="12">
                  <c:v>15709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7447</c:v>
                </c:pt>
                <c:pt idx="2">
                  <c:v>#N/A</c:v>
                </c:pt>
                <c:pt idx="3">
                  <c:v>#N/A</c:v>
                </c:pt>
                <c:pt idx="4">
                  <c:v>6908</c:v>
                </c:pt>
                <c:pt idx="5">
                  <c:v>#N/A</c:v>
                </c:pt>
                <c:pt idx="6">
                  <c:v>#N/A</c:v>
                </c:pt>
                <c:pt idx="7">
                  <c:v>4983</c:v>
                </c:pt>
                <c:pt idx="8">
                  <c:v>#N/A</c:v>
                </c:pt>
                <c:pt idx="9">
                  <c:v>#N/A</c:v>
                </c:pt>
                <c:pt idx="10">
                  <c:v>3396</c:v>
                </c:pt>
                <c:pt idx="11">
                  <c:v>#N/A</c:v>
                </c:pt>
                <c:pt idx="12">
                  <c:v>#N/A</c:v>
                </c:pt>
                <c:pt idx="13">
                  <c:v>1941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1257</c:v>
                </c:pt>
                <c:pt idx="1">
                  <c:v>1364</c:v>
                </c:pt>
                <c:pt idx="2">
                  <c:v>1812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193</c:v>
                </c:pt>
                <c:pt idx="1">
                  <c:v>193</c:v>
                </c:pt>
                <c:pt idx="2">
                  <c:v>240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3963</c:v>
                </c:pt>
                <c:pt idx="1">
                  <c:v>5063</c:v>
                </c:pt>
                <c:pt idx="2">
                  <c:v>5246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458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4845" y="411480"/>
          <a:ext cx="114992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303240" y="398780"/>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328640" y="424180"/>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354040" y="449580"/>
          <a:ext cx="34747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北海道滝川市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765145" y="398780"/>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790545" y="424180"/>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815945" y="449580"/>
          <a:ext cx="23228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189865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9460" y="1179830"/>
          <a:ext cx="873379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73760" y="1211580"/>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189865</xdr:colOff>
      <xdr:row>7</xdr:row>
      <xdr:rowOff>38100</xdr:rowOff>
    </xdr:from>
    <xdr:to xmlns:xdr="http://schemas.openxmlformats.org/drawingml/2006/spreadsheetDrawing">
      <xdr:col>16</xdr:col>
      <xdr:colOff>189865</xdr:colOff>
      <xdr:row>17</xdr:row>
      <xdr:rowOff>38100</xdr:rowOff>
    </xdr:to>
    <xdr:sp macro="" textlink="">
      <xdr:nvSpPr>
        <xdr:cNvPr id="11" name="正方形/長方形 10"/>
        <xdr:cNvSpPr/>
      </xdr:nvSpPr>
      <xdr:spPr>
        <a:xfrm>
          <a:off x="2088515" y="1211580"/>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37,309
37,192
115.90
23,854,880
22,835,910
1,008,001
12,042,096
15,708,804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84855" y="1211580"/>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71060" y="123063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06210" y="123063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18.2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21600" y="123063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71060" y="2049780"/>
          <a:ext cx="18351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189865</xdr:colOff>
      <xdr:row>15</xdr:row>
      <xdr:rowOff>158750</xdr:rowOff>
    </xdr:to>
    <xdr:sp macro="" textlink="">
      <xdr:nvSpPr>
        <xdr:cNvPr id="17" name="正方形/長方形 16"/>
        <xdr:cNvSpPr/>
      </xdr:nvSpPr>
      <xdr:spPr>
        <a:xfrm>
          <a:off x="6569710" y="2049780"/>
          <a:ext cx="311340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714865" y="1179830"/>
          <a:ext cx="129730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930130" y="124333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930130" y="15062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930130" y="1828800"/>
          <a:ext cx="115189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91065" y="133223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189865</xdr:colOff>
      <xdr:row>10</xdr:row>
      <xdr:rowOff>127000</xdr:rowOff>
    </xdr:from>
    <xdr:to xmlns:xdr="http://schemas.openxmlformats.org/drawingml/2006/spreadsheetDrawing">
      <xdr:col>51</xdr:col>
      <xdr:colOff>189865</xdr:colOff>
      <xdr:row>11</xdr:row>
      <xdr:rowOff>95250</xdr:rowOff>
    </xdr:to>
    <xdr:cxnSp macro="">
      <xdr:nvCxnSpPr>
        <xdr:cNvPr id="23" name="直線コネクタ 22"/>
        <xdr:cNvCxnSpPr/>
      </xdr:nvCxnSpPr>
      <xdr:spPr>
        <a:xfrm>
          <a:off x="987298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91065" y="18034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189865</xdr:colOff>
      <xdr:row>12</xdr:row>
      <xdr:rowOff>22225</xdr:rowOff>
    </xdr:from>
    <xdr:to xmlns:xdr="http://schemas.openxmlformats.org/drawingml/2006/spreadsheetDrawing">
      <xdr:col>51</xdr:col>
      <xdr:colOff>189865</xdr:colOff>
      <xdr:row>12</xdr:row>
      <xdr:rowOff>161925</xdr:rowOff>
    </xdr:to>
    <xdr:cxnSp macro="">
      <xdr:nvCxnSpPr>
        <xdr:cNvPr id="25" name="直線コネクタ 24"/>
        <xdr:cNvCxnSpPr/>
      </xdr:nvCxnSpPr>
      <xdr:spPr>
        <a:xfrm flipV="1">
          <a:off x="9872980"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91065" y="217678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825990" y="128143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825990" y="15405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294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180" cy="259080"/>
    <xdr:sp macro="" textlink="">
      <xdr:nvSpPr>
        <xdr:cNvPr id="30" name="テキスト ボックス 29"/>
        <xdr:cNvSpPr txBox="1"/>
      </xdr:nvSpPr>
      <xdr:spPr>
        <a:xfrm>
          <a:off x="702945" y="3191510"/>
          <a:ext cx="575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4900" cy="258445"/>
    <xdr:sp macro="" textlink="">
      <xdr:nvSpPr>
        <xdr:cNvPr id="31" name="テキスト ボックス 30"/>
        <xdr:cNvSpPr txBox="1"/>
      </xdr:nvSpPr>
      <xdr:spPr>
        <a:xfrm>
          <a:off x="702945" y="3441700"/>
          <a:ext cx="8724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59080"/>
    <xdr:sp macro="" textlink="">
      <xdr:nvSpPr>
        <xdr:cNvPr id="32" name="テキスト ボックス 31"/>
        <xdr:cNvSpPr txBox="1"/>
      </xdr:nvSpPr>
      <xdr:spPr>
        <a:xfrm>
          <a:off x="702945" y="368808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5780" cy="259080"/>
    <xdr:sp macro="" textlink="">
      <xdr:nvSpPr>
        <xdr:cNvPr id="33" name="テキスト ボックス 32"/>
        <xdr:cNvSpPr txBox="1"/>
      </xdr:nvSpPr>
      <xdr:spPr>
        <a:xfrm>
          <a:off x="702945" y="393827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190" cy="424815"/>
    <xdr:sp macro="" textlink="">
      <xdr:nvSpPr>
        <xdr:cNvPr id="34" name="テキスト ボックス 33"/>
        <xdr:cNvSpPr txBox="1"/>
      </xdr:nvSpPr>
      <xdr:spPr>
        <a:xfrm>
          <a:off x="702945" y="4188460"/>
          <a:ext cx="87591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150" cy="259080"/>
    <xdr:sp macro="" textlink="">
      <xdr:nvSpPr>
        <xdr:cNvPr id="35" name="テキスト ボックス 34"/>
        <xdr:cNvSpPr txBox="1"/>
      </xdr:nvSpPr>
      <xdr:spPr>
        <a:xfrm>
          <a:off x="70294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294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9245"/>
    <xdr:sp macro="" textlink="">
      <xdr:nvSpPr>
        <xdr:cNvPr id="37" name="テキスト ボックス 36"/>
        <xdr:cNvSpPr txBox="1"/>
      </xdr:nvSpPr>
      <xdr:spPr>
        <a:xfrm>
          <a:off x="1619250" y="5260340"/>
          <a:ext cx="1272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288099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54320" y="515620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54320" y="534289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4784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4784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7054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7054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294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8132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189865</xdr:colOff>
      <xdr:row>35</xdr:row>
      <xdr:rowOff>31750</xdr:rowOff>
    </xdr:to>
    <xdr:sp macro="" textlink="">
      <xdr:nvSpPr>
        <xdr:cNvPr id="47" name="正方形/長方形 46"/>
        <xdr:cNvSpPr/>
      </xdr:nvSpPr>
      <xdr:spPr>
        <a:xfrm>
          <a:off x="5481320" y="565277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189865</xdr:colOff>
      <xdr:row>47</xdr:row>
      <xdr:rowOff>69850</xdr:rowOff>
    </xdr:to>
    <xdr:sp macro="" textlink="" fLocksText="0">
      <xdr:nvSpPr>
        <xdr:cNvPr id="48" name="テキスト ボックス 47"/>
        <xdr:cNvSpPr txBox="1"/>
      </xdr:nvSpPr>
      <xdr:spPr>
        <a:xfrm>
          <a:off x="5588635" y="596265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年度以降、ほぼ横ばいとなっている。今後も引き続き、税徴収の強化など自主財源の確保に取り組んでいく。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294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0" name="直線コネクタ 49"/>
        <xdr:cNvCxnSpPr/>
      </xdr:nvCxnSpPr>
      <xdr:spPr>
        <a:xfrm>
          <a:off x="702945" y="76752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2945" y="7338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3" name="テキスト ボックス 52"/>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2945" y="7000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9080"/>
    <xdr:sp macro="" textlink="">
      <xdr:nvSpPr>
        <xdr:cNvPr id="55" name="テキスト ボックス 54"/>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2945" y="6664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9080"/>
    <xdr:sp macro="" textlink="">
      <xdr:nvSpPr>
        <xdr:cNvPr id="57" name="テキスト ボックス 56"/>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2945" y="6327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2945" y="5989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294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294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130810</xdr:rowOff>
    </xdr:to>
    <xdr:cxnSp macro="">
      <xdr:nvCxnSpPr>
        <xdr:cNvPr id="65" name="直線コネクタ 64"/>
        <xdr:cNvCxnSpPr/>
      </xdr:nvCxnSpPr>
      <xdr:spPr>
        <a:xfrm flipV="1">
          <a:off x="4500245" y="612394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102870</xdr:rowOff>
    </xdr:from>
    <xdr:ext cx="761365" cy="258445"/>
    <xdr:sp macro="" textlink="">
      <xdr:nvSpPr>
        <xdr:cNvPr id="66" name="財政力最小値テキスト"/>
        <xdr:cNvSpPr txBox="1"/>
      </xdr:nvSpPr>
      <xdr:spPr>
        <a:xfrm>
          <a:off x="4569460" y="7479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130810</xdr:rowOff>
    </xdr:from>
    <xdr:to xmlns:xdr="http://schemas.openxmlformats.org/drawingml/2006/spreadsheetDrawing">
      <xdr:col>24</xdr:col>
      <xdr:colOff>12700</xdr:colOff>
      <xdr:row>44</xdr:row>
      <xdr:rowOff>130810</xdr:rowOff>
    </xdr:to>
    <xdr:cxnSp macro="">
      <xdr:nvCxnSpPr>
        <xdr:cNvPr id="67" name="直線コネクタ 66"/>
        <xdr:cNvCxnSpPr/>
      </xdr:nvCxnSpPr>
      <xdr:spPr>
        <a:xfrm>
          <a:off x="4411345" y="75069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1365" cy="259080"/>
    <xdr:sp macro="" textlink="">
      <xdr:nvSpPr>
        <xdr:cNvPr id="68" name="財政力最大値テキスト"/>
        <xdr:cNvSpPr txBox="1"/>
      </xdr:nvSpPr>
      <xdr:spPr>
        <a:xfrm>
          <a:off x="4569460" y="587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9" name="直線コネクタ 68"/>
        <xdr:cNvCxnSpPr/>
      </xdr:nvCxnSpPr>
      <xdr:spPr>
        <a:xfrm>
          <a:off x="4411345" y="61239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127635</xdr:rowOff>
    </xdr:from>
    <xdr:to xmlns:xdr="http://schemas.openxmlformats.org/drawingml/2006/spreadsheetDrawing">
      <xdr:col>23</xdr:col>
      <xdr:colOff>133350</xdr:colOff>
      <xdr:row>41</xdr:row>
      <xdr:rowOff>145415</xdr:rowOff>
    </xdr:to>
    <xdr:cxnSp macro="">
      <xdr:nvCxnSpPr>
        <xdr:cNvPr id="70" name="直線コネクタ 69"/>
        <xdr:cNvCxnSpPr/>
      </xdr:nvCxnSpPr>
      <xdr:spPr>
        <a:xfrm>
          <a:off x="3740785" y="7000875"/>
          <a:ext cx="7594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41910</xdr:rowOff>
    </xdr:from>
    <xdr:ext cx="761365" cy="259080"/>
    <xdr:sp macro="" textlink="">
      <xdr:nvSpPr>
        <xdr:cNvPr id="71" name="財政力平均値テキスト"/>
        <xdr:cNvSpPr txBox="1"/>
      </xdr:nvSpPr>
      <xdr:spPr>
        <a:xfrm>
          <a:off x="4569460" y="67475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2" name="フローチャート: 判断 71"/>
        <xdr:cNvSpPr/>
      </xdr:nvSpPr>
      <xdr:spPr>
        <a:xfrm>
          <a:off x="4449445"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127635</xdr:rowOff>
    </xdr:from>
    <xdr:to xmlns:xdr="http://schemas.openxmlformats.org/drawingml/2006/spreadsheetDrawing">
      <xdr:col>19</xdr:col>
      <xdr:colOff>133350</xdr:colOff>
      <xdr:row>41</xdr:row>
      <xdr:rowOff>127635</xdr:rowOff>
    </xdr:to>
    <xdr:cxnSp macro="">
      <xdr:nvCxnSpPr>
        <xdr:cNvPr id="73" name="直線コネクタ 72"/>
        <xdr:cNvCxnSpPr/>
      </xdr:nvCxnSpPr>
      <xdr:spPr>
        <a:xfrm>
          <a:off x="2930525" y="7000875"/>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8255</xdr:rowOff>
    </xdr:from>
    <xdr:to xmlns:xdr="http://schemas.openxmlformats.org/drawingml/2006/spreadsheetDrawing">
      <xdr:col>19</xdr:col>
      <xdr:colOff>184150</xdr:colOff>
      <xdr:row>41</xdr:row>
      <xdr:rowOff>109855</xdr:rowOff>
    </xdr:to>
    <xdr:sp macro="" textlink="">
      <xdr:nvSpPr>
        <xdr:cNvPr id="74" name="フローチャート: 判断 73"/>
        <xdr:cNvSpPr/>
      </xdr:nvSpPr>
      <xdr:spPr>
        <a:xfrm>
          <a:off x="3689985" y="688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120015</xdr:rowOff>
    </xdr:from>
    <xdr:ext cx="736600" cy="259080"/>
    <xdr:sp macro="" textlink="">
      <xdr:nvSpPr>
        <xdr:cNvPr id="75" name="テキスト ボックス 74"/>
        <xdr:cNvSpPr txBox="1"/>
      </xdr:nvSpPr>
      <xdr:spPr>
        <a:xfrm>
          <a:off x="3399155" y="6657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110490</xdr:rowOff>
    </xdr:from>
    <xdr:to xmlns:xdr="http://schemas.openxmlformats.org/drawingml/2006/spreadsheetDrawing">
      <xdr:col>15</xdr:col>
      <xdr:colOff>82550</xdr:colOff>
      <xdr:row>41</xdr:row>
      <xdr:rowOff>127635</xdr:rowOff>
    </xdr:to>
    <xdr:cxnSp macro="">
      <xdr:nvCxnSpPr>
        <xdr:cNvPr id="76" name="直線コネクタ 75"/>
        <xdr:cNvCxnSpPr/>
      </xdr:nvCxnSpPr>
      <xdr:spPr>
        <a:xfrm>
          <a:off x="2120265" y="6983730"/>
          <a:ext cx="8102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162560</xdr:rowOff>
    </xdr:from>
    <xdr:to xmlns:xdr="http://schemas.openxmlformats.org/drawingml/2006/spreadsheetDrawing">
      <xdr:col>15</xdr:col>
      <xdr:colOff>133350</xdr:colOff>
      <xdr:row>41</xdr:row>
      <xdr:rowOff>92710</xdr:rowOff>
    </xdr:to>
    <xdr:sp macro="" textlink="">
      <xdr:nvSpPr>
        <xdr:cNvPr id="77" name="フローチャート: 判断 76"/>
        <xdr:cNvSpPr/>
      </xdr:nvSpPr>
      <xdr:spPr>
        <a:xfrm>
          <a:off x="2879725" y="6868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102870</xdr:rowOff>
    </xdr:from>
    <xdr:ext cx="761365" cy="258445"/>
    <xdr:sp macro="" textlink="">
      <xdr:nvSpPr>
        <xdr:cNvPr id="78" name="テキスト ボックス 77"/>
        <xdr:cNvSpPr txBox="1"/>
      </xdr:nvSpPr>
      <xdr:spPr>
        <a:xfrm>
          <a:off x="2588895" y="6640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41</xdr:row>
      <xdr:rowOff>110490</xdr:rowOff>
    </xdr:from>
    <xdr:to xmlns:xdr="http://schemas.openxmlformats.org/drawingml/2006/spreadsheetDrawing">
      <xdr:col>11</xdr:col>
      <xdr:colOff>31750</xdr:colOff>
      <xdr:row>41</xdr:row>
      <xdr:rowOff>127635</xdr:rowOff>
    </xdr:to>
    <xdr:cxnSp macro="">
      <xdr:nvCxnSpPr>
        <xdr:cNvPr id="79" name="直線コネクタ 78"/>
        <xdr:cNvCxnSpPr/>
      </xdr:nvCxnSpPr>
      <xdr:spPr>
        <a:xfrm flipV="1">
          <a:off x="1329055" y="6983730"/>
          <a:ext cx="79121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41</xdr:row>
      <xdr:rowOff>42545</xdr:rowOff>
    </xdr:from>
    <xdr:to xmlns:xdr="http://schemas.openxmlformats.org/drawingml/2006/spreadsheetDrawing">
      <xdr:col>11</xdr:col>
      <xdr:colOff>82550</xdr:colOff>
      <xdr:row>41</xdr:row>
      <xdr:rowOff>144145</xdr:rowOff>
    </xdr:to>
    <xdr:sp macro="" textlink="">
      <xdr:nvSpPr>
        <xdr:cNvPr id="80" name="フローチャート: 判断 79"/>
        <xdr:cNvSpPr/>
      </xdr:nvSpPr>
      <xdr:spPr>
        <a:xfrm>
          <a:off x="2088515" y="69157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154305</xdr:rowOff>
    </xdr:from>
    <xdr:ext cx="761365" cy="259080"/>
    <xdr:sp macro="" textlink="">
      <xdr:nvSpPr>
        <xdr:cNvPr id="81" name="テキスト ボックス 80"/>
        <xdr:cNvSpPr txBox="1"/>
      </xdr:nvSpPr>
      <xdr:spPr>
        <a:xfrm>
          <a:off x="1778635" y="6692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59690</xdr:rowOff>
    </xdr:from>
    <xdr:to xmlns:xdr="http://schemas.openxmlformats.org/drawingml/2006/spreadsheetDrawing">
      <xdr:col>7</xdr:col>
      <xdr:colOff>31750</xdr:colOff>
      <xdr:row>41</xdr:row>
      <xdr:rowOff>161290</xdr:rowOff>
    </xdr:to>
    <xdr:sp macro="" textlink="">
      <xdr:nvSpPr>
        <xdr:cNvPr id="82" name="フローチャート: 判断 81"/>
        <xdr:cNvSpPr/>
      </xdr:nvSpPr>
      <xdr:spPr>
        <a:xfrm>
          <a:off x="1278890" y="693293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0</xdr:rowOff>
    </xdr:from>
    <xdr:ext cx="762000" cy="259080"/>
    <xdr:sp macro="" textlink="">
      <xdr:nvSpPr>
        <xdr:cNvPr id="83" name="テキスト ボックス 82"/>
        <xdr:cNvSpPr txBox="1"/>
      </xdr:nvSpPr>
      <xdr:spPr>
        <a:xfrm>
          <a:off x="968375" y="670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30403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54457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273431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19240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8" name="テキスト ボックス 87"/>
        <xdr:cNvSpPr txBox="1"/>
      </xdr:nvSpPr>
      <xdr:spPr>
        <a:xfrm>
          <a:off x="11334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94615</xdr:rowOff>
    </xdr:from>
    <xdr:to xmlns:xdr="http://schemas.openxmlformats.org/drawingml/2006/spreadsheetDrawing">
      <xdr:col>23</xdr:col>
      <xdr:colOff>184150</xdr:colOff>
      <xdr:row>42</xdr:row>
      <xdr:rowOff>24765</xdr:rowOff>
    </xdr:to>
    <xdr:sp macro="" textlink="">
      <xdr:nvSpPr>
        <xdr:cNvPr id="89" name="楕円 88"/>
        <xdr:cNvSpPr/>
      </xdr:nvSpPr>
      <xdr:spPr>
        <a:xfrm>
          <a:off x="4449445" y="6967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66675</xdr:rowOff>
    </xdr:from>
    <xdr:ext cx="761365" cy="258445"/>
    <xdr:sp macro="" textlink="">
      <xdr:nvSpPr>
        <xdr:cNvPr id="90" name="財政力該当値テキスト"/>
        <xdr:cNvSpPr txBox="1"/>
      </xdr:nvSpPr>
      <xdr:spPr>
        <a:xfrm>
          <a:off x="4569460" y="6939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76835</xdr:rowOff>
    </xdr:from>
    <xdr:to xmlns:xdr="http://schemas.openxmlformats.org/drawingml/2006/spreadsheetDrawing">
      <xdr:col>19</xdr:col>
      <xdr:colOff>184150</xdr:colOff>
      <xdr:row>42</xdr:row>
      <xdr:rowOff>6985</xdr:rowOff>
    </xdr:to>
    <xdr:sp macro="" textlink="">
      <xdr:nvSpPr>
        <xdr:cNvPr id="91" name="楕円 90"/>
        <xdr:cNvSpPr/>
      </xdr:nvSpPr>
      <xdr:spPr>
        <a:xfrm>
          <a:off x="3689985" y="6950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163195</xdr:rowOff>
    </xdr:from>
    <xdr:ext cx="736600" cy="258445"/>
    <xdr:sp macro="" textlink="">
      <xdr:nvSpPr>
        <xdr:cNvPr id="92" name="テキスト ボックス 91"/>
        <xdr:cNvSpPr txBox="1"/>
      </xdr:nvSpPr>
      <xdr:spPr>
        <a:xfrm>
          <a:off x="3399155" y="7036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93" name="楕円 92"/>
        <xdr:cNvSpPr/>
      </xdr:nvSpPr>
      <xdr:spPr>
        <a:xfrm>
          <a:off x="2879725" y="6950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163195</xdr:rowOff>
    </xdr:from>
    <xdr:ext cx="761365" cy="258445"/>
    <xdr:sp macro="" textlink="">
      <xdr:nvSpPr>
        <xdr:cNvPr id="94" name="テキスト ボックス 93"/>
        <xdr:cNvSpPr txBox="1"/>
      </xdr:nvSpPr>
      <xdr:spPr>
        <a:xfrm>
          <a:off x="2588895" y="7036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41</xdr:row>
      <xdr:rowOff>59690</xdr:rowOff>
    </xdr:from>
    <xdr:to xmlns:xdr="http://schemas.openxmlformats.org/drawingml/2006/spreadsheetDrawing">
      <xdr:col>11</xdr:col>
      <xdr:colOff>82550</xdr:colOff>
      <xdr:row>41</xdr:row>
      <xdr:rowOff>161290</xdr:rowOff>
    </xdr:to>
    <xdr:sp macro="" textlink="">
      <xdr:nvSpPr>
        <xdr:cNvPr id="95" name="楕円 94"/>
        <xdr:cNvSpPr/>
      </xdr:nvSpPr>
      <xdr:spPr>
        <a:xfrm>
          <a:off x="2088515" y="6932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146050</xdr:rowOff>
    </xdr:from>
    <xdr:ext cx="761365" cy="258445"/>
    <xdr:sp macro="" textlink="">
      <xdr:nvSpPr>
        <xdr:cNvPr id="96" name="テキスト ボックス 95"/>
        <xdr:cNvSpPr txBox="1"/>
      </xdr:nvSpPr>
      <xdr:spPr>
        <a:xfrm>
          <a:off x="1778635" y="7019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97" name="楕円 96"/>
        <xdr:cNvSpPr/>
      </xdr:nvSpPr>
      <xdr:spPr>
        <a:xfrm>
          <a:off x="1278890" y="695007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163195</xdr:rowOff>
    </xdr:from>
    <xdr:ext cx="762000" cy="258445"/>
    <xdr:sp macro="" textlink="">
      <xdr:nvSpPr>
        <xdr:cNvPr id="98" name="テキスト ボックス 97"/>
        <xdr:cNvSpPr txBox="1"/>
      </xdr:nvSpPr>
      <xdr:spPr>
        <a:xfrm>
          <a:off x="968375" y="703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294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100" name="テキスト ボックス 99"/>
        <xdr:cNvSpPr txBox="1"/>
      </xdr:nvSpPr>
      <xdr:spPr>
        <a:xfrm>
          <a:off x="1536065" y="898652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1" name="テキスト ボックス 100"/>
        <xdr:cNvSpPr txBox="1"/>
      </xdr:nvSpPr>
      <xdr:spPr>
        <a:xfrm>
          <a:off x="296418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354320" y="888238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354320" y="906526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84784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84784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17054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17054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294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8132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189865</xdr:colOff>
      <xdr:row>57</xdr:row>
      <xdr:rowOff>69850</xdr:rowOff>
    </xdr:to>
    <xdr:sp macro="" textlink="">
      <xdr:nvSpPr>
        <xdr:cNvPr id="110" name="正方形/長方形 109"/>
        <xdr:cNvSpPr/>
      </xdr:nvSpPr>
      <xdr:spPr>
        <a:xfrm>
          <a:off x="5481320" y="937895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189865</xdr:colOff>
      <xdr:row>69</xdr:row>
      <xdr:rowOff>107950</xdr:rowOff>
    </xdr:to>
    <xdr:sp macro="" textlink="" fLocksText="0">
      <xdr:nvSpPr>
        <xdr:cNvPr id="111" name="テキスト ボックス 110"/>
        <xdr:cNvSpPr txBox="1"/>
      </xdr:nvSpPr>
      <xdr:spPr>
        <a:xfrm>
          <a:off x="5588635" y="968883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令和５年度は類似団体を下回る</a:t>
          </a:r>
          <a:r>
            <a:rPr kumimoji="1" lang="en-US" altLang="ja-JP" sz="1300">
              <a:latin typeface="ＭＳ Ｐゴシック"/>
              <a:ea typeface="ＭＳ Ｐゴシック"/>
            </a:rPr>
            <a:t>90.0</a:t>
          </a:r>
          <a:r>
            <a:rPr kumimoji="1" lang="ja-JP" altLang="en-US" sz="1300">
              <a:latin typeface="ＭＳ Ｐゴシック"/>
              <a:ea typeface="ＭＳ Ｐゴシック"/>
            </a:rPr>
            <a:t>％となった。令和５年度においては、物価高騰の影響もあり、令和４年度と比較して経常収支比率が</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ポイントの増加となったが、今後も義務的経費の削減、自主財源の確保に努める。</a:t>
          </a:r>
        </a:p>
      </xdr:txBody>
    </xdr:sp>
    <xdr:clientData/>
  </xdr:twoCellAnchor>
  <xdr:oneCellAnchor>
    <xdr:from xmlns:xdr="http://schemas.openxmlformats.org/drawingml/2006/spreadsheetDrawing">
      <xdr:col>3</xdr:col>
      <xdr:colOff>95250</xdr:colOff>
      <xdr:row>54</xdr:row>
      <xdr:rowOff>140335</xdr:rowOff>
    </xdr:from>
    <xdr:ext cx="297815" cy="224790"/>
    <xdr:sp macro="" textlink="">
      <xdr:nvSpPr>
        <xdr:cNvPr id="112" name="テキスト ボックス 111"/>
        <xdr:cNvSpPr txBox="1"/>
      </xdr:nvSpPr>
      <xdr:spPr>
        <a:xfrm>
          <a:off x="664845" y="919289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02945" y="112636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02945" y="107924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8" name="テキスト ボックス 117"/>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02945" y="103212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20" name="テキスト ボックス 119"/>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02945" y="98501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9080"/>
    <xdr:sp macro="" textlink="">
      <xdr:nvSpPr>
        <xdr:cNvPr id="122" name="テキスト ボックス 121"/>
        <xdr:cNvSpPr txBox="1"/>
      </xdr:nvSpPr>
      <xdr:spPr>
        <a:xfrm>
          <a:off x="0"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0294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4" name="テキスト ボックス 123"/>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294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46990</xdr:rowOff>
    </xdr:from>
    <xdr:to xmlns:xdr="http://schemas.openxmlformats.org/drawingml/2006/spreadsheetDrawing">
      <xdr:col>23</xdr:col>
      <xdr:colOff>133350</xdr:colOff>
      <xdr:row>66</xdr:row>
      <xdr:rowOff>106680</xdr:rowOff>
    </xdr:to>
    <xdr:cxnSp macro="">
      <xdr:nvCxnSpPr>
        <xdr:cNvPr id="126" name="直線コネクタ 125"/>
        <xdr:cNvCxnSpPr/>
      </xdr:nvCxnSpPr>
      <xdr:spPr>
        <a:xfrm flipV="1">
          <a:off x="4500245" y="993775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78740</xdr:rowOff>
    </xdr:from>
    <xdr:ext cx="761365" cy="259080"/>
    <xdr:sp macro="" textlink="">
      <xdr:nvSpPr>
        <xdr:cNvPr id="127" name="財政構造の弾力性最小値テキスト"/>
        <xdr:cNvSpPr txBox="1"/>
      </xdr:nvSpPr>
      <xdr:spPr>
        <a:xfrm>
          <a:off x="4569460" y="1114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106680</xdr:rowOff>
    </xdr:from>
    <xdr:to xmlns:xdr="http://schemas.openxmlformats.org/drawingml/2006/spreadsheetDrawing">
      <xdr:col>24</xdr:col>
      <xdr:colOff>12700</xdr:colOff>
      <xdr:row>66</xdr:row>
      <xdr:rowOff>106680</xdr:rowOff>
    </xdr:to>
    <xdr:cxnSp macro="">
      <xdr:nvCxnSpPr>
        <xdr:cNvPr id="128" name="直線コネクタ 127"/>
        <xdr:cNvCxnSpPr/>
      </xdr:nvCxnSpPr>
      <xdr:spPr>
        <a:xfrm>
          <a:off x="4411345" y="111709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133350</xdr:rowOff>
    </xdr:from>
    <xdr:ext cx="761365" cy="259080"/>
    <xdr:sp macro="" textlink="">
      <xdr:nvSpPr>
        <xdr:cNvPr id="129" name="財政構造の弾力性最大値テキスト"/>
        <xdr:cNvSpPr txBox="1"/>
      </xdr:nvSpPr>
      <xdr:spPr>
        <a:xfrm>
          <a:off x="4569460" y="9688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46990</xdr:rowOff>
    </xdr:from>
    <xdr:to xmlns:xdr="http://schemas.openxmlformats.org/drawingml/2006/spreadsheetDrawing">
      <xdr:col>24</xdr:col>
      <xdr:colOff>12700</xdr:colOff>
      <xdr:row>59</xdr:row>
      <xdr:rowOff>46990</xdr:rowOff>
    </xdr:to>
    <xdr:cxnSp macro="">
      <xdr:nvCxnSpPr>
        <xdr:cNvPr id="130" name="直線コネクタ 129"/>
        <xdr:cNvCxnSpPr/>
      </xdr:nvCxnSpPr>
      <xdr:spPr>
        <a:xfrm>
          <a:off x="4411345" y="99377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90170</xdr:rowOff>
    </xdr:from>
    <xdr:to xmlns:xdr="http://schemas.openxmlformats.org/drawingml/2006/spreadsheetDrawing">
      <xdr:col>23</xdr:col>
      <xdr:colOff>133350</xdr:colOff>
      <xdr:row>61</xdr:row>
      <xdr:rowOff>95250</xdr:rowOff>
    </xdr:to>
    <xdr:cxnSp macro="">
      <xdr:nvCxnSpPr>
        <xdr:cNvPr id="131" name="直線コネクタ 130"/>
        <xdr:cNvCxnSpPr/>
      </xdr:nvCxnSpPr>
      <xdr:spPr>
        <a:xfrm>
          <a:off x="3740785" y="10316210"/>
          <a:ext cx="7594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38100</xdr:rowOff>
    </xdr:from>
    <xdr:ext cx="761365" cy="259080"/>
    <xdr:sp macro="" textlink="">
      <xdr:nvSpPr>
        <xdr:cNvPr id="132" name="財政構造の弾力性平均値テキスト"/>
        <xdr:cNvSpPr txBox="1"/>
      </xdr:nvSpPr>
      <xdr:spPr>
        <a:xfrm>
          <a:off x="4569460" y="104317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66040</xdr:rowOff>
    </xdr:from>
    <xdr:to xmlns:xdr="http://schemas.openxmlformats.org/drawingml/2006/spreadsheetDrawing">
      <xdr:col>23</xdr:col>
      <xdr:colOff>184150</xdr:colOff>
      <xdr:row>62</xdr:row>
      <xdr:rowOff>167640</xdr:rowOff>
    </xdr:to>
    <xdr:sp macro="" textlink="">
      <xdr:nvSpPr>
        <xdr:cNvPr id="133" name="フローチャート: 判断 132"/>
        <xdr:cNvSpPr/>
      </xdr:nvSpPr>
      <xdr:spPr>
        <a:xfrm>
          <a:off x="4449445"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167640</xdr:rowOff>
    </xdr:from>
    <xdr:to xmlns:xdr="http://schemas.openxmlformats.org/drawingml/2006/spreadsheetDrawing">
      <xdr:col>19</xdr:col>
      <xdr:colOff>133350</xdr:colOff>
      <xdr:row>61</xdr:row>
      <xdr:rowOff>90170</xdr:rowOff>
    </xdr:to>
    <xdr:cxnSp macro="">
      <xdr:nvCxnSpPr>
        <xdr:cNvPr id="134" name="直線コネクタ 133"/>
        <xdr:cNvCxnSpPr/>
      </xdr:nvCxnSpPr>
      <xdr:spPr>
        <a:xfrm>
          <a:off x="2930525" y="10226040"/>
          <a:ext cx="81026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160020</xdr:rowOff>
    </xdr:from>
    <xdr:to xmlns:xdr="http://schemas.openxmlformats.org/drawingml/2006/spreadsheetDrawing">
      <xdr:col>19</xdr:col>
      <xdr:colOff>184150</xdr:colOff>
      <xdr:row>62</xdr:row>
      <xdr:rowOff>90170</xdr:rowOff>
    </xdr:to>
    <xdr:sp macro="" textlink="">
      <xdr:nvSpPr>
        <xdr:cNvPr id="135" name="フローチャート: 判断 134"/>
        <xdr:cNvSpPr/>
      </xdr:nvSpPr>
      <xdr:spPr>
        <a:xfrm>
          <a:off x="3689985" y="1038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74930</xdr:rowOff>
    </xdr:from>
    <xdr:ext cx="736600" cy="259080"/>
    <xdr:sp macro="" textlink="">
      <xdr:nvSpPr>
        <xdr:cNvPr id="136" name="テキスト ボックス 135"/>
        <xdr:cNvSpPr txBox="1"/>
      </xdr:nvSpPr>
      <xdr:spPr>
        <a:xfrm>
          <a:off x="3399155" y="1046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167640</xdr:rowOff>
    </xdr:from>
    <xdr:to xmlns:xdr="http://schemas.openxmlformats.org/drawingml/2006/spreadsheetDrawing">
      <xdr:col>15</xdr:col>
      <xdr:colOff>82550</xdr:colOff>
      <xdr:row>62</xdr:row>
      <xdr:rowOff>63500</xdr:rowOff>
    </xdr:to>
    <xdr:cxnSp macro="">
      <xdr:nvCxnSpPr>
        <xdr:cNvPr id="137" name="直線コネクタ 136"/>
        <xdr:cNvCxnSpPr/>
      </xdr:nvCxnSpPr>
      <xdr:spPr>
        <a:xfrm flipV="1">
          <a:off x="2120265" y="10226040"/>
          <a:ext cx="81026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133985</xdr:rowOff>
    </xdr:from>
    <xdr:to xmlns:xdr="http://schemas.openxmlformats.org/drawingml/2006/spreadsheetDrawing">
      <xdr:col>15</xdr:col>
      <xdr:colOff>133350</xdr:colOff>
      <xdr:row>61</xdr:row>
      <xdr:rowOff>64135</xdr:rowOff>
    </xdr:to>
    <xdr:sp macro="" textlink="">
      <xdr:nvSpPr>
        <xdr:cNvPr id="138" name="フローチャート: 判断 137"/>
        <xdr:cNvSpPr/>
      </xdr:nvSpPr>
      <xdr:spPr>
        <a:xfrm>
          <a:off x="2879725"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48895</xdr:rowOff>
    </xdr:from>
    <xdr:ext cx="761365" cy="259080"/>
    <xdr:sp macro="" textlink="">
      <xdr:nvSpPr>
        <xdr:cNvPr id="139" name="テキスト ボックス 138"/>
        <xdr:cNvSpPr txBox="1"/>
      </xdr:nvSpPr>
      <xdr:spPr>
        <a:xfrm>
          <a:off x="2588895" y="10274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62</xdr:row>
      <xdr:rowOff>63500</xdr:rowOff>
    </xdr:from>
    <xdr:to xmlns:xdr="http://schemas.openxmlformats.org/drawingml/2006/spreadsheetDrawing">
      <xdr:col>11</xdr:col>
      <xdr:colOff>31750</xdr:colOff>
      <xdr:row>62</xdr:row>
      <xdr:rowOff>111760</xdr:rowOff>
    </xdr:to>
    <xdr:cxnSp macro="">
      <xdr:nvCxnSpPr>
        <xdr:cNvPr id="140" name="直線コネクタ 139"/>
        <xdr:cNvCxnSpPr/>
      </xdr:nvCxnSpPr>
      <xdr:spPr>
        <a:xfrm flipV="1">
          <a:off x="1329055" y="10457180"/>
          <a:ext cx="79121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62</xdr:row>
      <xdr:rowOff>32385</xdr:rowOff>
    </xdr:from>
    <xdr:to xmlns:xdr="http://schemas.openxmlformats.org/drawingml/2006/spreadsheetDrawing">
      <xdr:col>11</xdr:col>
      <xdr:colOff>82550</xdr:colOff>
      <xdr:row>62</xdr:row>
      <xdr:rowOff>133985</xdr:rowOff>
    </xdr:to>
    <xdr:sp macro="" textlink="">
      <xdr:nvSpPr>
        <xdr:cNvPr id="141" name="フローチャート: 判断 140"/>
        <xdr:cNvSpPr/>
      </xdr:nvSpPr>
      <xdr:spPr>
        <a:xfrm>
          <a:off x="2088515" y="10426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118745</xdr:rowOff>
    </xdr:from>
    <xdr:ext cx="761365" cy="259080"/>
    <xdr:sp macro="" textlink="">
      <xdr:nvSpPr>
        <xdr:cNvPr id="142" name="テキスト ボックス 141"/>
        <xdr:cNvSpPr txBox="1"/>
      </xdr:nvSpPr>
      <xdr:spPr>
        <a:xfrm>
          <a:off x="1778635" y="10512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99695</xdr:rowOff>
    </xdr:from>
    <xdr:to xmlns:xdr="http://schemas.openxmlformats.org/drawingml/2006/spreadsheetDrawing">
      <xdr:col>7</xdr:col>
      <xdr:colOff>31750</xdr:colOff>
      <xdr:row>63</xdr:row>
      <xdr:rowOff>29845</xdr:rowOff>
    </xdr:to>
    <xdr:sp macro="" textlink="">
      <xdr:nvSpPr>
        <xdr:cNvPr id="143" name="フローチャート: 判断 142"/>
        <xdr:cNvSpPr/>
      </xdr:nvSpPr>
      <xdr:spPr>
        <a:xfrm>
          <a:off x="1278890" y="1049337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14605</xdr:rowOff>
    </xdr:from>
    <xdr:ext cx="762000" cy="258445"/>
    <xdr:sp macro="" textlink="">
      <xdr:nvSpPr>
        <xdr:cNvPr id="144" name="テキスト ボックス 143"/>
        <xdr:cNvSpPr txBox="1"/>
      </xdr:nvSpPr>
      <xdr:spPr>
        <a:xfrm>
          <a:off x="968375" y="1057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5" name="テキスト ボックス 144"/>
        <xdr:cNvSpPr txBox="1"/>
      </xdr:nvSpPr>
      <xdr:spPr>
        <a:xfrm>
          <a:off x="430403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6" name="テキスト ボックス 145"/>
        <xdr:cNvSpPr txBox="1"/>
      </xdr:nvSpPr>
      <xdr:spPr>
        <a:xfrm>
          <a:off x="354457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7" name="テキスト ボックス 146"/>
        <xdr:cNvSpPr txBox="1"/>
      </xdr:nvSpPr>
      <xdr:spPr>
        <a:xfrm>
          <a:off x="273431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8" name="テキスト ボックス 147"/>
        <xdr:cNvSpPr txBox="1"/>
      </xdr:nvSpPr>
      <xdr:spPr>
        <a:xfrm>
          <a:off x="19240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1365" cy="259080"/>
    <xdr:sp macro="" textlink="">
      <xdr:nvSpPr>
        <xdr:cNvPr id="149" name="テキスト ボックス 148"/>
        <xdr:cNvSpPr txBox="1"/>
      </xdr:nvSpPr>
      <xdr:spPr>
        <a:xfrm>
          <a:off x="11334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44450</xdr:rowOff>
    </xdr:from>
    <xdr:to xmlns:xdr="http://schemas.openxmlformats.org/drawingml/2006/spreadsheetDrawing">
      <xdr:col>23</xdr:col>
      <xdr:colOff>184150</xdr:colOff>
      <xdr:row>61</xdr:row>
      <xdr:rowOff>146050</xdr:rowOff>
    </xdr:to>
    <xdr:sp macro="" textlink="">
      <xdr:nvSpPr>
        <xdr:cNvPr id="150" name="楕円 149"/>
        <xdr:cNvSpPr/>
      </xdr:nvSpPr>
      <xdr:spPr>
        <a:xfrm>
          <a:off x="4449445"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60960</xdr:rowOff>
    </xdr:from>
    <xdr:ext cx="761365" cy="259080"/>
    <xdr:sp macro="" textlink="">
      <xdr:nvSpPr>
        <xdr:cNvPr id="151" name="財政構造の弾力性該当値テキスト"/>
        <xdr:cNvSpPr txBox="1"/>
      </xdr:nvSpPr>
      <xdr:spPr>
        <a:xfrm>
          <a:off x="4569460" y="1011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39370</xdr:rowOff>
    </xdr:from>
    <xdr:to xmlns:xdr="http://schemas.openxmlformats.org/drawingml/2006/spreadsheetDrawing">
      <xdr:col>19</xdr:col>
      <xdr:colOff>184150</xdr:colOff>
      <xdr:row>61</xdr:row>
      <xdr:rowOff>140970</xdr:rowOff>
    </xdr:to>
    <xdr:sp macro="" textlink="">
      <xdr:nvSpPr>
        <xdr:cNvPr id="152" name="楕円 151"/>
        <xdr:cNvSpPr/>
      </xdr:nvSpPr>
      <xdr:spPr>
        <a:xfrm>
          <a:off x="3689985"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151130</xdr:rowOff>
    </xdr:from>
    <xdr:ext cx="736600" cy="259080"/>
    <xdr:sp macro="" textlink="">
      <xdr:nvSpPr>
        <xdr:cNvPr id="153" name="テキスト ボックス 152"/>
        <xdr:cNvSpPr txBox="1"/>
      </xdr:nvSpPr>
      <xdr:spPr>
        <a:xfrm>
          <a:off x="3399155" y="10041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119380</xdr:rowOff>
    </xdr:from>
    <xdr:to xmlns:xdr="http://schemas.openxmlformats.org/drawingml/2006/spreadsheetDrawing">
      <xdr:col>15</xdr:col>
      <xdr:colOff>133350</xdr:colOff>
      <xdr:row>61</xdr:row>
      <xdr:rowOff>49530</xdr:rowOff>
    </xdr:to>
    <xdr:sp macro="" textlink="">
      <xdr:nvSpPr>
        <xdr:cNvPr id="154" name="楕円 153"/>
        <xdr:cNvSpPr/>
      </xdr:nvSpPr>
      <xdr:spPr>
        <a:xfrm>
          <a:off x="2879725" y="10177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59690</xdr:rowOff>
    </xdr:from>
    <xdr:ext cx="761365" cy="259080"/>
    <xdr:sp macro="" textlink="">
      <xdr:nvSpPr>
        <xdr:cNvPr id="155" name="テキスト ボックス 154"/>
        <xdr:cNvSpPr txBox="1"/>
      </xdr:nvSpPr>
      <xdr:spPr>
        <a:xfrm>
          <a:off x="2588895" y="9950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62</xdr:row>
      <xdr:rowOff>12700</xdr:rowOff>
    </xdr:from>
    <xdr:to xmlns:xdr="http://schemas.openxmlformats.org/drawingml/2006/spreadsheetDrawing">
      <xdr:col>11</xdr:col>
      <xdr:colOff>82550</xdr:colOff>
      <xdr:row>62</xdr:row>
      <xdr:rowOff>114300</xdr:rowOff>
    </xdr:to>
    <xdr:sp macro="" textlink="">
      <xdr:nvSpPr>
        <xdr:cNvPr id="156" name="楕円 155"/>
        <xdr:cNvSpPr/>
      </xdr:nvSpPr>
      <xdr:spPr>
        <a:xfrm>
          <a:off x="2088515" y="10406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124460</xdr:rowOff>
    </xdr:from>
    <xdr:ext cx="761365" cy="258445"/>
    <xdr:sp macro="" textlink="">
      <xdr:nvSpPr>
        <xdr:cNvPr id="157" name="テキスト ボックス 156"/>
        <xdr:cNvSpPr txBox="1"/>
      </xdr:nvSpPr>
      <xdr:spPr>
        <a:xfrm>
          <a:off x="1778635" y="1018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162560</xdr:rowOff>
    </xdr:to>
    <xdr:sp macro="" textlink="">
      <xdr:nvSpPr>
        <xdr:cNvPr id="158" name="楕円 157"/>
        <xdr:cNvSpPr/>
      </xdr:nvSpPr>
      <xdr:spPr>
        <a:xfrm>
          <a:off x="1278890" y="104546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1270</xdr:rowOff>
    </xdr:from>
    <xdr:ext cx="762000" cy="259080"/>
    <xdr:sp macro="" textlink="">
      <xdr:nvSpPr>
        <xdr:cNvPr id="159" name="テキスト ボックス 158"/>
        <xdr:cNvSpPr txBox="1"/>
      </xdr:nvSpPr>
      <xdr:spPr>
        <a:xfrm>
          <a:off x="968375" y="1022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0294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180" cy="308610"/>
    <xdr:sp macro="" textlink="">
      <xdr:nvSpPr>
        <xdr:cNvPr id="161" name="テキスト ボックス 160"/>
        <xdr:cNvSpPr txBox="1"/>
      </xdr:nvSpPr>
      <xdr:spPr>
        <a:xfrm>
          <a:off x="744855" y="12713335"/>
          <a:ext cx="32181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377507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[169,892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354320" y="1260475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354320" y="1279144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684784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684784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817054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817054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0294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548132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189865</xdr:colOff>
      <xdr:row>79</xdr:row>
      <xdr:rowOff>107950</xdr:rowOff>
    </xdr:to>
    <xdr:sp macro="" textlink="">
      <xdr:nvSpPr>
        <xdr:cNvPr id="171" name="正方形/長方形 170"/>
        <xdr:cNvSpPr/>
      </xdr:nvSpPr>
      <xdr:spPr>
        <a:xfrm>
          <a:off x="5481320" y="13101320"/>
          <a:ext cx="3442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189865</xdr:colOff>
      <xdr:row>91</xdr:row>
      <xdr:rowOff>146050</xdr:rowOff>
    </xdr:to>
    <xdr:sp macro="" textlink="" fLocksText="0">
      <xdr:nvSpPr>
        <xdr:cNvPr id="172" name="テキスト ボックス 171"/>
        <xdr:cNvSpPr txBox="1"/>
      </xdr:nvSpPr>
      <xdr:spPr>
        <a:xfrm>
          <a:off x="5588635" y="13411200"/>
          <a:ext cx="523367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財政健全化の推進による事務事業の見直し等により、人口１人当たり人件費・物件費等は類似団体平均を下回っている。今後も引き続き歳出抑制に努める。</a:t>
          </a: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3" name="テキスト ボックス 172"/>
        <xdr:cNvSpPr txBox="1"/>
      </xdr:nvSpPr>
      <xdr:spPr>
        <a:xfrm>
          <a:off x="664845" y="1291463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0294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02945" y="151237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64770</xdr:rowOff>
    </xdr:from>
    <xdr:ext cx="762000" cy="259080"/>
    <xdr:sp macro="" textlink="">
      <xdr:nvSpPr>
        <xdr:cNvPr id="177" name="テキスト ボックス 176"/>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02945" y="147866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9080"/>
    <xdr:sp macro="" textlink="">
      <xdr:nvSpPr>
        <xdr:cNvPr id="179" name="テキスト ボックス 178"/>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02945" y="144494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02945" y="14112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02945" y="137756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02945" y="13438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9080"/>
    <xdr:sp macro="" textlink="">
      <xdr:nvSpPr>
        <xdr:cNvPr id="187" name="テキスト ボックス 186"/>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0294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9" name="テキスト ボックス 188"/>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0294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80010</xdr:rowOff>
    </xdr:from>
    <xdr:to xmlns:xdr="http://schemas.openxmlformats.org/drawingml/2006/spreadsheetDrawing">
      <xdr:col>23</xdr:col>
      <xdr:colOff>133350</xdr:colOff>
      <xdr:row>89</xdr:row>
      <xdr:rowOff>143510</xdr:rowOff>
    </xdr:to>
    <xdr:cxnSp macro="">
      <xdr:nvCxnSpPr>
        <xdr:cNvPr id="191" name="直線コネクタ 190"/>
        <xdr:cNvCxnSpPr/>
      </xdr:nvCxnSpPr>
      <xdr:spPr>
        <a:xfrm flipV="1">
          <a:off x="4500245" y="13491210"/>
          <a:ext cx="0" cy="1572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115570</xdr:rowOff>
    </xdr:from>
    <xdr:ext cx="761365" cy="259080"/>
    <xdr:sp macro="" textlink="">
      <xdr:nvSpPr>
        <xdr:cNvPr id="192" name="人件費・物件費等の状況最小値テキスト"/>
        <xdr:cNvSpPr txBox="1"/>
      </xdr:nvSpPr>
      <xdr:spPr>
        <a:xfrm>
          <a:off x="4569460" y="15035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143510</xdr:rowOff>
    </xdr:from>
    <xdr:to xmlns:xdr="http://schemas.openxmlformats.org/drawingml/2006/spreadsheetDrawing">
      <xdr:col>24</xdr:col>
      <xdr:colOff>12700</xdr:colOff>
      <xdr:row>89</xdr:row>
      <xdr:rowOff>143510</xdr:rowOff>
    </xdr:to>
    <xdr:cxnSp macro="">
      <xdr:nvCxnSpPr>
        <xdr:cNvPr id="193" name="直線コネクタ 192"/>
        <xdr:cNvCxnSpPr/>
      </xdr:nvCxnSpPr>
      <xdr:spPr>
        <a:xfrm>
          <a:off x="4411345" y="150634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1365" cy="258445"/>
    <xdr:sp macro="" textlink="">
      <xdr:nvSpPr>
        <xdr:cNvPr id="194" name="人件費・物件費等の状況最大値テキスト"/>
        <xdr:cNvSpPr txBox="1"/>
      </xdr:nvSpPr>
      <xdr:spPr>
        <a:xfrm>
          <a:off x="4569460" y="13242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80010</xdr:rowOff>
    </xdr:from>
    <xdr:to xmlns:xdr="http://schemas.openxmlformats.org/drawingml/2006/spreadsheetDrawing">
      <xdr:col>24</xdr:col>
      <xdr:colOff>12700</xdr:colOff>
      <xdr:row>80</xdr:row>
      <xdr:rowOff>80010</xdr:rowOff>
    </xdr:to>
    <xdr:cxnSp macro="">
      <xdr:nvCxnSpPr>
        <xdr:cNvPr id="195" name="直線コネクタ 194"/>
        <xdr:cNvCxnSpPr/>
      </xdr:nvCxnSpPr>
      <xdr:spPr>
        <a:xfrm>
          <a:off x="4411345" y="134912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96520</xdr:rowOff>
    </xdr:from>
    <xdr:to xmlns:xdr="http://schemas.openxmlformats.org/drawingml/2006/spreadsheetDrawing">
      <xdr:col>23</xdr:col>
      <xdr:colOff>133350</xdr:colOff>
      <xdr:row>81</xdr:row>
      <xdr:rowOff>106680</xdr:rowOff>
    </xdr:to>
    <xdr:cxnSp macro="">
      <xdr:nvCxnSpPr>
        <xdr:cNvPr id="196" name="直線コネクタ 195"/>
        <xdr:cNvCxnSpPr/>
      </xdr:nvCxnSpPr>
      <xdr:spPr>
        <a:xfrm flipV="1">
          <a:off x="3740785" y="13675360"/>
          <a:ext cx="7594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53975</xdr:rowOff>
    </xdr:from>
    <xdr:ext cx="761365" cy="258445"/>
    <xdr:sp macro="" textlink="">
      <xdr:nvSpPr>
        <xdr:cNvPr id="197" name="人件費・物件費等の状況平均値テキスト"/>
        <xdr:cNvSpPr txBox="1"/>
      </xdr:nvSpPr>
      <xdr:spPr>
        <a:xfrm>
          <a:off x="4569460" y="136328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81915</xdr:rowOff>
    </xdr:from>
    <xdr:to xmlns:xdr="http://schemas.openxmlformats.org/drawingml/2006/spreadsheetDrawing">
      <xdr:col>23</xdr:col>
      <xdr:colOff>184150</xdr:colOff>
      <xdr:row>82</xdr:row>
      <xdr:rowOff>12065</xdr:rowOff>
    </xdr:to>
    <xdr:sp macro="" textlink="">
      <xdr:nvSpPr>
        <xdr:cNvPr id="198" name="フローチャート: 判断 197"/>
        <xdr:cNvSpPr/>
      </xdr:nvSpPr>
      <xdr:spPr>
        <a:xfrm>
          <a:off x="4449445" y="13660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70485</xdr:rowOff>
    </xdr:from>
    <xdr:to xmlns:xdr="http://schemas.openxmlformats.org/drawingml/2006/spreadsheetDrawing">
      <xdr:col>19</xdr:col>
      <xdr:colOff>133350</xdr:colOff>
      <xdr:row>81</xdr:row>
      <xdr:rowOff>106680</xdr:rowOff>
    </xdr:to>
    <xdr:cxnSp macro="">
      <xdr:nvCxnSpPr>
        <xdr:cNvPr id="199" name="直線コネクタ 198"/>
        <xdr:cNvCxnSpPr/>
      </xdr:nvCxnSpPr>
      <xdr:spPr>
        <a:xfrm>
          <a:off x="2930525" y="13649325"/>
          <a:ext cx="8102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85090</xdr:rowOff>
    </xdr:from>
    <xdr:to xmlns:xdr="http://schemas.openxmlformats.org/drawingml/2006/spreadsheetDrawing">
      <xdr:col>19</xdr:col>
      <xdr:colOff>184150</xdr:colOff>
      <xdr:row>82</xdr:row>
      <xdr:rowOff>15240</xdr:rowOff>
    </xdr:to>
    <xdr:sp macro="" textlink="">
      <xdr:nvSpPr>
        <xdr:cNvPr id="200" name="フローチャート: 判断 199"/>
        <xdr:cNvSpPr/>
      </xdr:nvSpPr>
      <xdr:spPr>
        <a:xfrm>
          <a:off x="3689985" y="13663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0</xdr:rowOff>
    </xdr:from>
    <xdr:ext cx="736600" cy="259080"/>
    <xdr:sp macro="" textlink="">
      <xdr:nvSpPr>
        <xdr:cNvPr id="201" name="テキスト ボックス 200"/>
        <xdr:cNvSpPr txBox="1"/>
      </xdr:nvSpPr>
      <xdr:spPr>
        <a:xfrm>
          <a:off x="3399155" y="13746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49530</xdr:rowOff>
    </xdr:from>
    <xdr:to xmlns:xdr="http://schemas.openxmlformats.org/drawingml/2006/spreadsheetDrawing">
      <xdr:col>15</xdr:col>
      <xdr:colOff>82550</xdr:colOff>
      <xdr:row>81</xdr:row>
      <xdr:rowOff>70485</xdr:rowOff>
    </xdr:to>
    <xdr:cxnSp macro="">
      <xdr:nvCxnSpPr>
        <xdr:cNvPr id="202" name="直線コネクタ 201"/>
        <xdr:cNvCxnSpPr/>
      </xdr:nvCxnSpPr>
      <xdr:spPr>
        <a:xfrm>
          <a:off x="2120265" y="13628370"/>
          <a:ext cx="8102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69215</xdr:rowOff>
    </xdr:from>
    <xdr:to xmlns:xdr="http://schemas.openxmlformats.org/drawingml/2006/spreadsheetDrawing">
      <xdr:col>15</xdr:col>
      <xdr:colOff>133350</xdr:colOff>
      <xdr:row>81</xdr:row>
      <xdr:rowOff>167640</xdr:rowOff>
    </xdr:to>
    <xdr:sp macro="" textlink="">
      <xdr:nvSpPr>
        <xdr:cNvPr id="203" name="フローチャート: 判断 202"/>
        <xdr:cNvSpPr/>
      </xdr:nvSpPr>
      <xdr:spPr>
        <a:xfrm>
          <a:off x="2879725" y="136480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155575</xdr:rowOff>
    </xdr:from>
    <xdr:ext cx="761365" cy="259080"/>
    <xdr:sp macro="" textlink="">
      <xdr:nvSpPr>
        <xdr:cNvPr id="204" name="テキスト ボックス 203"/>
        <xdr:cNvSpPr txBox="1"/>
      </xdr:nvSpPr>
      <xdr:spPr>
        <a:xfrm>
          <a:off x="2588895" y="13734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189865</xdr:colOff>
      <xdr:row>81</xdr:row>
      <xdr:rowOff>1905</xdr:rowOff>
    </xdr:from>
    <xdr:to xmlns:xdr="http://schemas.openxmlformats.org/drawingml/2006/spreadsheetDrawing">
      <xdr:col>11</xdr:col>
      <xdr:colOff>31750</xdr:colOff>
      <xdr:row>81</xdr:row>
      <xdr:rowOff>49530</xdr:rowOff>
    </xdr:to>
    <xdr:cxnSp macro="">
      <xdr:nvCxnSpPr>
        <xdr:cNvPr id="205" name="直線コネクタ 204"/>
        <xdr:cNvCxnSpPr/>
      </xdr:nvCxnSpPr>
      <xdr:spPr>
        <a:xfrm>
          <a:off x="1329055" y="13580745"/>
          <a:ext cx="79121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189865</xdr:colOff>
      <xdr:row>81</xdr:row>
      <xdr:rowOff>87630</xdr:rowOff>
    </xdr:from>
    <xdr:to xmlns:xdr="http://schemas.openxmlformats.org/drawingml/2006/spreadsheetDrawing">
      <xdr:col>11</xdr:col>
      <xdr:colOff>82550</xdr:colOff>
      <xdr:row>82</xdr:row>
      <xdr:rowOff>17780</xdr:rowOff>
    </xdr:to>
    <xdr:sp macro="" textlink="">
      <xdr:nvSpPr>
        <xdr:cNvPr id="206" name="フローチャート: 判断 205"/>
        <xdr:cNvSpPr/>
      </xdr:nvSpPr>
      <xdr:spPr>
        <a:xfrm>
          <a:off x="2088515" y="136664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2540</xdr:rowOff>
    </xdr:from>
    <xdr:ext cx="761365" cy="259080"/>
    <xdr:sp macro="" textlink="">
      <xdr:nvSpPr>
        <xdr:cNvPr id="207" name="テキスト ボックス 206"/>
        <xdr:cNvSpPr txBox="1"/>
      </xdr:nvSpPr>
      <xdr:spPr>
        <a:xfrm>
          <a:off x="1778635" y="13749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13335</xdr:rowOff>
    </xdr:from>
    <xdr:to xmlns:xdr="http://schemas.openxmlformats.org/drawingml/2006/spreadsheetDrawing">
      <xdr:col>7</xdr:col>
      <xdr:colOff>31750</xdr:colOff>
      <xdr:row>81</xdr:row>
      <xdr:rowOff>114935</xdr:rowOff>
    </xdr:to>
    <xdr:sp macro="" textlink="">
      <xdr:nvSpPr>
        <xdr:cNvPr id="208" name="フローチャート: 判断 207"/>
        <xdr:cNvSpPr/>
      </xdr:nvSpPr>
      <xdr:spPr>
        <a:xfrm>
          <a:off x="1278890" y="1359217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99695</xdr:rowOff>
    </xdr:from>
    <xdr:ext cx="762000" cy="259080"/>
    <xdr:sp macro="" textlink="">
      <xdr:nvSpPr>
        <xdr:cNvPr id="209" name="テキスト ボックス 208"/>
        <xdr:cNvSpPr txBox="1"/>
      </xdr:nvSpPr>
      <xdr:spPr>
        <a:xfrm>
          <a:off x="968375" y="1367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10" name="テキスト ボックス 209"/>
        <xdr:cNvSpPr txBox="1"/>
      </xdr:nvSpPr>
      <xdr:spPr>
        <a:xfrm>
          <a:off x="430403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1" name="テキスト ボックス 210"/>
        <xdr:cNvSpPr txBox="1"/>
      </xdr:nvSpPr>
      <xdr:spPr>
        <a:xfrm>
          <a:off x="354457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2" name="テキスト ボックス 211"/>
        <xdr:cNvSpPr txBox="1"/>
      </xdr:nvSpPr>
      <xdr:spPr>
        <a:xfrm>
          <a:off x="273431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3" name="テキスト ボックス 212"/>
        <xdr:cNvSpPr txBox="1"/>
      </xdr:nvSpPr>
      <xdr:spPr>
        <a:xfrm>
          <a:off x="19240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8445"/>
    <xdr:sp macro="" textlink="">
      <xdr:nvSpPr>
        <xdr:cNvPr id="214" name="テキスト ボックス 213"/>
        <xdr:cNvSpPr txBox="1"/>
      </xdr:nvSpPr>
      <xdr:spPr>
        <a:xfrm>
          <a:off x="113347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45720</xdr:rowOff>
    </xdr:from>
    <xdr:to xmlns:xdr="http://schemas.openxmlformats.org/drawingml/2006/spreadsheetDrawing">
      <xdr:col>23</xdr:col>
      <xdr:colOff>184150</xdr:colOff>
      <xdr:row>81</xdr:row>
      <xdr:rowOff>147320</xdr:rowOff>
    </xdr:to>
    <xdr:sp macro="" textlink="">
      <xdr:nvSpPr>
        <xdr:cNvPr id="215" name="楕円 214"/>
        <xdr:cNvSpPr/>
      </xdr:nvSpPr>
      <xdr:spPr>
        <a:xfrm>
          <a:off x="4449445" y="136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62230</xdr:rowOff>
    </xdr:from>
    <xdr:ext cx="761365" cy="259080"/>
    <xdr:sp macro="" textlink="">
      <xdr:nvSpPr>
        <xdr:cNvPr id="216" name="人件費・物件費等の状況該当値テキスト"/>
        <xdr:cNvSpPr txBox="1"/>
      </xdr:nvSpPr>
      <xdr:spPr>
        <a:xfrm>
          <a:off x="4569460" y="13473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55880</xdr:rowOff>
    </xdr:from>
    <xdr:to xmlns:xdr="http://schemas.openxmlformats.org/drawingml/2006/spreadsheetDrawing">
      <xdr:col>19</xdr:col>
      <xdr:colOff>184150</xdr:colOff>
      <xdr:row>81</xdr:row>
      <xdr:rowOff>157480</xdr:rowOff>
    </xdr:to>
    <xdr:sp macro="" textlink="">
      <xdr:nvSpPr>
        <xdr:cNvPr id="217" name="楕円 216"/>
        <xdr:cNvSpPr/>
      </xdr:nvSpPr>
      <xdr:spPr>
        <a:xfrm>
          <a:off x="3689985"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167640</xdr:rowOff>
    </xdr:from>
    <xdr:ext cx="736600" cy="259080"/>
    <xdr:sp macro="" textlink="">
      <xdr:nvSpPr>
        <xdr:cNvPr id="218" name="テキスト ボックス 217"/>
        <xdr:cNvSpPr txBox="1"/>
      </xdr:nvSpPr>
      <xdr:spPr>
        <a:xfrm>
          <a:off x="3399155" y="13411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19685</xdr:rowOff>
    </xdr:from>
    <xdr:to xmlns:xdr="http://schemas.openxmlformats.org/drawingml/2006/spreadsheetDrawing">
      <xdr:col>15</xdr:col>
      <xdr:colOff>133350</xdr:colOff>
      <xdr:row>81</xdr:row>
      <xdr:rowOff>120650</xdr:rowOff>
    </xdr:to>
    <xdr:sp macro="" textlink="">
      <xdr:nvSpPr>
        <xdr:cNvPr id="219" name="楕円 218"/>
        <xdr:cNvSpPr/>
      </xdr:nvSpPr>
      <xdr:spPr>
        <a:xfrm>
          <a:off x="2879725" y="13598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131445</xdr:rowOff>
    </xdr:from>
    <xdr:ext cx="761365" cy="259080"/>
    <xdr:sp macro="" textlink="">
      <xdr:nvSpPr>
        <xdr:cNvPr id="220" name="テキスト ボックス 219"/>
        <xdr:cNvSpPr txBox="1"/>
      </xdr:nvSpPr>
      <xdr:spPr>
        <a:xfrm>
          <a:off x="2588895" y="133750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189865</xdr:colOff>
      <xdr:row>80</xdr:row>
      <xdr:rowOff>167640</xdr:rowOff>
    </xdr:from>
    <xdr:to xmlns:xdr="http://schemas.openxmlformats.org/drawingml/2006/spreadsheetDrawing">
      <xdr:col>11</xdr:col>
      <xdr:colOff>82550</xdr:colOff>
      <xdr:row>81</xdr:row>
      <xdr:rowOff>100330</xdr:rowOff>
    </xdr:to>
    <xdr:sp macro="" textlink="">
      <xdr:nvSpPr>
        <xdr:cNvPr id="221" name="楕円 220"/>
        <xdr:cNvSpPr/>
      </xdr:nvSpPr>
      <xdr:spPr>
        <a:xfrm>
          <a:off x="2088515" y="1357884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110490</xdr:rowOff>
    </xdr:from>
    <xdr:ext cx="761365" cy="258445"/>
    <xdr:sp macro="" textlink="">
      <xdr:nvSpPr>
        <xdr:cNvPr id="222" name="テキスト ボックス 221"/>
        <xdr:cNvSpPr txBox="1"/>
      </xdr:nvSpPr>
      <xdr:spPr>
        <a:xfrm>
          <a:off x="1778635" y="133540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122555</xdr:rowOff>
    </xdr:from>
    <xdr:to xmlns:xdr="http://schemas.openxmlformats.org/drawingml/2006/spreadsheetDrawing">
      <xdr:col>7</xdr:col>
      <xdr:colOff>31750</xdr:colOff>
      <xdr:row>81</xdr:row>
      <xdr:rowOff>52705</xdr:rowOff>
    </xdr:to>
    <xdr:sp macro="" textlink="">
      <xdr:nvSpPr>
        <xdr:cNvPr id="223" name="楕円 222"/>
        <xdr:cNvSpPr/>
      </xdr:nvSpPr>
      <xdr:spPr>
        <a:xfrm>
          <a:off x="1278890" y="1353375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62865</xdr:rowOff>
    </xdr:from>
    <xdr:ext cx="762000" cy="259080"/>
    <xdr:sp macro="" textlink="">
      <xdr:nvSpPr>
        <xdr:cNvPr id="224" name="テキスト ボックス 223"/>
        <xdr:cNvSpPr txBox="1"/>
      </xdr:nvSpPr>
      <xdr:spPr>
        <a:xfrm>
          <a:off x="968375" y="1330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162621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6" name="テキスト ボックス 225"/>
        <xdr:cNvSpPr txBox="1"/>
      </xdr:nvSpPr>
      <xdr:spPr>
        <a:xfrm>
          <a:off x="1237170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399476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6297275" y="1260475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6297275" y="1279144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779079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779079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1911350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1911350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162621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640459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6404590" y="1310132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189865</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6518255" y="13411200"/>
          <a:ext cx="524065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年度以降、類似団体平均を上回る傾向にあることから、職員年齢構成の高齢化是正や、採用人数及び役職者数の適正化に努める。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162621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9" name="テキスト ボックス 238"/>
        <xdr:cNvSpPr txBox="1"/>
      </xdr:nvSpPr>
      <xdr:spPr>
        <a:xfrm>
          <a:off x="10942955" y="1532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1626215" y="151237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1365" cy="259080"/>
    <xdr:sp macro="" textlink="">
      <xdr:nvSpPr>
        <xdr:cNvPr id="241" name="テキスト ボックス 240"/>
        <xdr:cNvSpPr txBox="1"/>
      </xdr:nvSpPr>
      <xdr:spPr>
        <a:xfrm>
          <a:off x="10942955" y="14984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1626215" y="147866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9080"/>
    <xdr:sp macro="" textlink="">
      <xdr:nvSpPr>
        <xdr:cNvPr id="243" name="テキスト ボックス 242"/>
        <xdr:cNvSpPr txBox="1"/>
      </xdr:nvSpPr>
      <xdr:spPr>
        <a:xfrm>
          <a:off x="10942955" y="1464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1626215" y="144494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9080"/>
    <xdr:sp macro="" textlink="">
      <xdr:nvSpPr>
        <xdr:cNvPr id="245" name="テキスト ボックス 244"/>
        <xdr:cNvSpPr txBox="1"/>
      </xdr:nvSpPr>
      <xdr:spPr>
        <a:xfrm>
          <a:off x="10942955" y="14310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1626215" y="14112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9080"/>
    <xdr:sp macro="" textlink="">
      <xdr:nvSpPr>
        <xdr:cNvPr id="247" name="テキスト ボックス 246"/>
        <xdr:cNvSpPr txBox="1"/>
      </xdr:nvSpPr>
      <xdr:spPr>
        <a:xfrm>
          <a:off x="10942955" y="13974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1626215" y="137756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9080"/>
    <xdr:sp macro="" textlink="">
      <xdr:nvSpPr>
        <xdr:cNvPr id="249" name="テキスト ボックス 248"/>
        <xdr:cNvSpPr txBox="1"/>
      </xdr:nvSpPr>
      <xdr:spPr>
        <a:xfrm>
          <a:off x="10942955" y="1363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1626215" y="13438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9080"/>
    <xdr:sp macro="" textlink="">
      <xdr:nvSpPr>
        <xdr:cNvPr id="251" name="テキスト ボックス 250"/>
        <xdr:cNvSpPr txBox="1"/>
      </xdr:nvSpPr>
      <xdr:spPr>
        <a:xfrm>
          <a:off x="10942955" y="13300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162621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3" name="テキスト ボックス 252"/>
        <xdr:cNvSpPr txBox="1"/>
      </xdr:nvSpPr>
      <xdr:spPr>
        <a:xfrm>
          <a:off x="10942955" y="12962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162621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95250</xdr:rowOff>
    </xdr:from>
    <xdr:to xmlns:xdr="http://schemas.openxmlformats.org/drawingml/2006/spreadsheetDrawing">
      <xdr:col>81</xdr:col>
      <xdr:colOff>44450</xdr:colOff>
      <xdr:row>89</xdr:row>
      <xdr:rowOff>635</xdr:rowOff>
    </xdr:to>
    <xdr:cxnSp macro="">
      <xdr:nvCxnSpPr>
        <xdr:cNvPr id="255" name="直線コネクタ 254"/>
        <xdr:cNvCxnSpPr/>
      </xdr:nvCxnSpPr>
      <xdr:spPr>
        <a:xfrm flipV="1">
          <a:off x="15423515" y="13338810"/>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144145</xdr:rowOff>
    </xdr:from>
    <xdr:ext cx="761365" cy="258445"/>
    <xdr:sp macro="" textlink="">
      <xdr:nvSpPr>
        <xdr:cNvPr id="256" name="給与水準   （国との比較）最小値テキスト"/>
        <xdr:cNvSpPr txBox="1"/>
      </xdr:nvSpPr>
      <xdr:spPr>
        <a:xfrm>
          <a:off x="15512415" y="14896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635</xdr:rowOff>
    </xdr:from>
    <xdr:to xmlns:xdr="http://schemas.openxmlformats.org/drawingml/2006/spreadsheetDrawing">
      <xdr:col>81</xdr:col>
      <xdr:colOff>133350</xdr:colOff>
      <xdr:row>89</xdr:row>
      <xdr:rowOff>635</xdr:rowOff>
    </xdr:to>
    <xdr:cxnSp macro="">
      <xdr:nvCxnSpPr>
        <xdr:cNvPr id="257" name="直線コネクタ 256"/>
        <xdr:cNvCxnSpPr/>
      </xdr:nvCxnSpPr>
      <xdr:spPr>
        <a:xfrm>
          <a:off x="15354300" y="149205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10160</xdr:rowOff>
    </xdr:from>
    <xdr:ext cx="761365" cy="258445"/>
    <xdr:sp macro="" textlink="">
      <xdr:nvSpPr>
        <xdr:cNvPr id="258" name="給与水準   （国との比較）最大値テキスト"/>
        <xdr:cNvSpPr txBox="1"/>
      </xdr:nvSpPr>
      <xdr:spPr>
        <a:xfrm>
          <a:off x="15512415" y="13086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95250</xdr:rowOff>
    </xdr:from>
    <xdr:to xmlns:xdr="http://schemas.openxmlformats.org/drawingml/2006/spreadsheetDrawing">
      <xdr:col>81</xdr:col>
      <xdr:colOff>133350</xdr:colOff>
      <xdr:row>79</xdr:row>
      <xdr:rowOff>95250</xdr:rowOff>
    </xdr:to>
    <xdr:cxnSp macro="">
      <xdr:nvCxnSpPr>
        <xdr:cNvPr id="259" name="直線コネクタ 258"/>
        <xdr:cNvCxnSpPr/>
      </xdr:nvCxnSpPr>
      <xdr:spPr>
        <a:xfrm>
          <a:off x="15354300" y="133388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116205</xdr:rowOff>
    </xdr:from>
    <xdr:to xmlns:xdr="http://schemas.openxmlformats.org/drawingml/2006/spreadsheetDrawing">
      <xdr:col>81</xdr:col>
      <xdr:colOff>44450</xdr:colOff>
      <xdr:row>84</xdr:row>
      <xdr:rowOff>48260</xdr:rowOff>
    </xdr:to>
    <xdr:cxnSp macro="">
      <xdr:nvCxnSpPr>
        <xdr:cNvPr id="260" name="直線コネクタ 259"/>
        <xdr:cNvCxnSpPr/>
      </xdr:nvCxnSpPr>
      <xdr:spPr>
        <a:xfrm flipV="1">
          <a:off x="14664055" y="14030325"/>
          <a:ext cx="75946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29845</xdr:rowOff>
    </xdr:from>
    <xdr:ext cx="761365" cy="258445"/>
    <xdr:sp macro="" textlink="">
      <xdr:nvSpPr>
        <xdr:cNvPr id="261" name="給与水準   （国との比較）平均値テキスト"/>
        <xdr:cNvSpPr txBox="1"/>
      </xdr:nvSpPr>
      <xdr:spPr>
        <a:xfrm>
          <a:off x="15512415" y="137763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83</xdr:row>
      <xdr:rowOff>13335</xdr:rowOff>
    </xdr:from>
    <xdr:to xmlns:xdr="http://schemas.openxmlformats.org/drawingml/2006/spreadsheetDrawing">
      <xdr:col>81</xdr:col>
      <xdr:colOff>95250</xdr:colOff>
      <xdr:row>83</xdr:row>
      <xdr:rowOff>114935</xdr:rowOff>
    </xdr:to>
    <xdr:sp macro="" textlink="">
      <xdr:nvSpPr>
        <xdr:cNvPr id="262" name="フローチャート: 判断 261"/>
        <xdr:cNvSpPr/>
      </xdr:nvSpPr>
      <xdr:spPr>
        <a:xfrm>
          <a:off x="15379065" y="139274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84</xdr:row>
      <xdr:rowOff>13335</xdr:rowOff>
    </xdr:from>
    <xdr:to xmlns:xdr="http://schemas.openxmlformats.org/drawingml/2006/spreadsheetDrawing">
      <xdr:col>77</xdr:col>
      <xdr:colOff>44450</xdr:colOff>
      <xdr:row>84</xdr:row>
      <xdr:rowOff>48260</xdr:rowOff>
    </xdr:to>
    <xdr:cxnSp macro="">
      <xdr:nvCxnSpPr>
        <xdr:cNvPr id="263" name="直線コネクタ 262"/>
        <xdr:cNvCxnSpPr/>
      </xdr:nvCxnSpPr>
      <xdr:spPr>
        <a:xfrm>
          <a:off x="13860145" y="14095095"/>
          <a:ext cx="80391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83</xdr:row>
      <xdr:rowOff>82550</xdr:rowOff>
    </xdr:from>
    <xdr:to xmlns:xdr="http://schemas.openxmlformats.org/drawingml/2006/spreadsheetDrawing">
      <xdr:col>77</xdr:col>
      <xdr:colOff>95250</xdr:colOff>
      <xdr:row>84</xdr:row>
      <xdr:rowOff>12700</xdr:rowOff>
    </xdr:to>
    <xdr:sp macro="" textlink="">
      <xdr:nvSpPr>
        <xdr:cNvPr id="264" name="フローチャート: 判断 263"/>
        <xdr:cNvSpPr/>
      </xdr:nvSpPr>
      <xdr:spPr>
        <a:xfrm>
          <a:off x="14619605" y="139966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22860</xdr:rowOff>
    </xdr:from>
    <xdr:ext cx="736600" cy="259080"/>
    <xdr:sp macro="" textlink="">
      <xdr:nvSpPr>
        <xdr:cNvPr id="265" name="テキスト ボックス 264"/>
        <xdr:cNvSpPr txBox="1"/>
      </xdr:nvSpPr>
      <xdr:spPr>
        <a:xfrm>
          <a:off x="14322425" y="13769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64135</xdr:rowOff>
    </xdr:from>
    <xdr:to xmlns:xdr="http://schemas.openxmlformats.org/drawingml/2006/spreadsheetDrawing">
      <xdr:col>72</xdr:col>
      <xdr:colOff>189865</xdr:colOff>
      <xdr:row>84</xdr:row>
      <xdr:rowOff>13335</xdr:rowOff>
    </xdr:to>
    <xdr:cxnSp macro="">
      <xdr:nvCxnSpPr>
        <xdr:cNvPr id="266" name="直線コネクタ 265"/>
        <xdr:cNvCxnSpPr/>
      </xdr:nvCxnSpPr>
      <xdr:spPr>
        <a:xfrm>
          <a:off x="13063220" y="13978255"/>
          <a:ext cx="7969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99695</xdr:rowOff>
    </xdr:from>
    <xdr:to xmlns:xdr="http://schemas.openxmlformats.org/drawingml/2006/spreadsheetDrawing">
      <xdr:col>73</xdr:col>
      <xdr:colOff>44450</xdr:colOff>
      <xdr:row>84</xdr:row>
      <xdr:rowOff>29845</xdr:rowOff>
    </xdr:to>
    <xdr:sp macro="" textlink="">
      <xdr:nvSpPr>
        <xdr:cNvPr id="267" name="フローチャート: 判断 266"/>
        <xdr:cNvSpPr/>
      </xdr:nvSpPr>
      <xdr:spPr>
        <a:xfrm>
          <a:off x="13822680" y="1401381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40005</xdr:rowOff>
    </xdr:from>
    <xdr:ext cx="761365" cy="259080"/>
    <xdr:sp macro="" textlink="">
      <xdr:nvSpPr>
        <xdr:cNvPr id="268" name="テキスト ボックス 267"/>
        <xdr:cNvSpPr txBox="1"/>
      </xdr:nvSpPr>
      <xdr:spPr>
        <a:xfrm>
          <a:off x="13512165" y="13786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64135</xdr:rowOff>
    </xdr:from>
    <xdr:to xmlns:xdr="http://schemas.openxmlformats.org/drawingml/2006/spreadsheetDrawing">
      <xdr:col>68</xdr:col>
      <xdr:colOff>152400</xdr:colOff>
      <xdr:row>84</xdr:row>
      <xdr:rowOff>13335</xdr:rowOff>
    </xdr:to>
    <xdr:cxnSp macro="">
      <xdr:nvCxnSpPr>
        <xdr:cNvPr id="269" name="直線コネクタ 268"/>
        <xdr:cNvCxnSpPr/>
      </xdr:nvCxnSpPr>
      <xdr:spPr>
        <a:xfrm flipV="1">
          <a:off x="12252960" y="13978255"/>
          <a:ext cx="81026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48260</xdr:rowOff>
    </xdr:from>
    <xdr:to xmlns:xdr="http://schemas.openxmlformats.org/drawingml/2006/spreadsheetDrawing">
      <xdr:col>68</xdr:col>
      <xdr:colOff>189865</xdr:colOff>
      <xdr:row>83</xdr:row>
      <xdr:rowOff>149860</xdr:rowOff>
    </xdr:to>
    <xdr:sp macro="" textlink="">
      <xdr:nvSpPr>
        <xdr:cNvPr id="270" name="フローチャート: 判断 269"/>
        <xdr:cNvSpPr/>
      </xdr:nvSpPr>
      <xdr:spPr>
        <a:xfrm>
          <a:off x="13012420" y="13962380"/>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83</xdr:row>
      <xdr:rowOff>134620</xdr:rowOff>
    </xdr:from>
    <xdr:ext cx="762000" cy="259080"/>
    <xdr:sp macro="" textlink="">
      <xdr:nvSpPr>
        <xdr:cNvPr id="271" name="テキスト ボックス 270"/>
        <xdr:cNvSpPr txBox="1"/>
      </xdr:nvSpPr>
      <xdr:spPr>
        <a:xfrm>
          <a:off x="12720955" y="1404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64770</xdr:rowOff>
    </xdr:from>
    <xdr:to xmlns:xdr="http://schemas.openxmlformats.org/drawingml/2006/spreadsheetDrawing">
      <xdr:col>64</xdr:col>
      <xdr:colOff>152400</xdr:colOff>
      <xdr:row>83</xdr:row>
      <xdr:rowOff>167005</xdr:rowOff>
    </xdr:to>
    <xdr:sp macro="" textlink="">
      <xdr:nvSpPr>
        <xdr:cNvPr id="272" name="フローチャート: 判断 271"/>
        <xdr:cNvSpPr/>
      </xdr:nvSpPr>
      <xdr:spPr>
        <a:xfrm>
          <a:off x="12202160" y="139788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5715</xdr:rowOff>
    </xdr:from>
    <xdr:ext cx="762000" cy="259080"/>
    <xdr:sp macro="" textlink="">
      <xdr:nvSpPr>
        <xdr:cNvPr id="273" name="テキスト ボックス 272"/>
        <xdr:cNvSpPr txBox="1"/>
      </xdr:nvSpPr>
      <xdr:spPr>
        <a:xfrm>
          <a:off x="1191133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4" name="テキスト ボックス 273"/>
        <xdr:cNvSpPr txBox="1"/>
      </xdr:nvSpPr>
      <xdr:spPr>
        <a:xfrm>
          <a:off x="152273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5" name="テキスト ボックス 274"/>
        <xdr:cNvSpPr txBox="1"/>
      </xdr:nvSpPr>
      <xdr:spPr>
        <a:xfrm>
          <a:off x="1446784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92</xdr:row>
      <xdr:rowOff>35560</xdr:rowOff>
    </xdr:from>
    <xdr:ext cx="762000" cy="258445"/>
    <xdr:sp macro="" textlink="">
      <xdr:nvSpPr>
        <xdr:cNvPr id="276" name="テキスト ボックス 275"/>
        <xdr:cNvSpPr txBox="1"/>
      </xdr:nvSpPr>
      <xdr:spPr>
        <a:xfrm>
          <a:off x="1367028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7" name="テキスト ボックス 276"/>
        <xdr:cNvSpPr txBox="1"/>
      </xdr:nvSpPr>
      <xdr:spPr>
        <a:xfrm>
          <a:off x="1286700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8445"/>
    <xdr:sp macro="" textlink="">
      <xdr:nvSpPr>
        <xdr:cNvPr id="278" name="テキスト ボックス 277"/>
        <xdr:cNvSpPr txBox="1"/>
      </xdr:nvSpPr>
      <xdr:spPr>
        <a:xfrm>
          <a:off x="1205674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83</xdr:row>
      <xdr:rowOff>64770</xdr:rowOff>
    </xdr:from>
    <xdr:to xmlns:xdr="http://schemas.openxmlformats.org/drawingml/2006/spreadsheetDrawing">
      <xdr:col>81</xdr:col>
      <xdr:colOff>95250</xdr:colOff>
      <xdr:row>83</xdr:row>
      <xdr:rowOff>167005</xdr:rowOff>
    </xdr:to>
    <xdr:sp macro="" textlink="">
      <xdr:nvSpPr>
        <xdr:cNvPr id="279" name="楕円 278"/>
        <xdr:cNvSpPr/>
      </xdr:nvSpPr>
      <xdr:spPr>
        <a:xfrm>
          <a:off x="15379065" y="13978890"/>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37465</xdr:rowOff>
    </xdr:from>
    <xdr:ext cx="761365" cy="259080"/>
    <xdr:sp macro="" textlink="">
      <xdr:nvSpPr>
        <xdr:cNvPr id="280" name="給与水準   （国との比較）該当値テキスト"/>
        <xdr:cNvSpPr txBox="1"/>
      </xdr:nvSpPr>
      <xdr:spPr>
        <a:xfrm>
          <a:off x="15512415" y="13951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83</xdr:row>
      <xdr:rowOff>167640</xdr:rowOff>
    </xdr:from>
    <xdr:to xmlns:xdr="http://schemas.openxmlformats.org/drawingml/2006/spreadsheetDrawing">
      <xdr:col>77</xdr:col>
      <xdr:colOff>95250</xdr:colOff>
      <xdr:row>84</xdr:row>
      <xdr:rowOff>99060</xdr:rowOff>
    </xdr:to>
    <xdr:sp macro="" textlink="">
      <xdr:nvSpPr>
        <xdr:cNvPr id="281" name="楕円 280"/>
        <xdr:cNvSpPr/>
      </xdr:nvSpPr>
      <xdr:spPr>
        <a:xfrm>
          <a:off x="14619605" y="140817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84455</xdr:rowOff>
    </xdr:from>
    <xdr:ext cx="736600" cy="258445"/>
    <xdr:sp macro="" textlink="">
      <xdr:nvSpPr>
        <xdr:cNvPr id="282" name="テキスト ボックス 281"/>
        <xdr:cNvSpPr txBox="1"/>
      </xdr:nvSpPr>
      <xdr:spPr>
        <a:xfrm>
          <a:off x="14322425" y="14166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133985</xdr:rowOff>
    </xdr:from>
    <xdr:to xmlns:xdr="http://schemas.openxmlformats.org/drawingml/2006/spreadsheetDrawing">
      <xdr:col>73</xdr:col>
      <xdr:colOff>44450</xdr:colOff>
      <xdr:row>84</xdr:row>
      <xdr:rowOff>64135</xdr:rowOff>
    </xdr:to>
    <xdr:sp macro="" textlink="">
      <xdr:nvSpPr>
        <xdr:cNvPr id="283" name="楕円 282"/>
        <xdr:cNvSpPr/>
      </xdr:nvSpPr>
      <xdr:spPr>
        <a:xfrm>
          <a:off x="13822680" y="1404810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48895</xdr:rowOff>
    </xdr:from>
    <xdr:ext cx="761365" cy="259080"/>
    <xdr:sp macro="" textlink="">
      <xdr:nvSpPr>
        <xdr:cNvPr id="284" name="テキスト ボックス 283"/>
        <xdr:cNvSpPr txBox="1"/>
      </xdr:nvSpPr>
      <xdr:spPr>
        <a:xfrm>
          <a:off x="13512165" y="14130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13335</xdr:rowOff>
    </xdr:from>
    <xdr:to xmlns:xdr="http://schemas.openxmlformats.org/drawingml/2006/spreadsheetDrawing">
      <xdr:col>68</xdr:col>
      <xdr:colOff>189865</xdr:colOff>
      <xdr:row>83</xdr:row>
      <xdr:rowOff>114935</xdr:rowOff>
    </xdr:to>
    <xdr:sp macro="" textlink="">
      <xdr:nvSpPr>
        <xdr:cNvPr id="285" name="楕円 284"/>
        <xdr:cNvSpPr/>
      </xdr:nvSpPr>
      <xdr:spPr>
        <a:xfrm>
          <a:off x="13012420" y="13927455"/>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81</xdr:row>
      <xdr:rowOff>125095</xdr:rowOff>
    </xdr:from>
    <xdr:ext cx="762000" cy="258445"/>
    <xdr:sp macro="" textlink="">
      <xdr:nvSpPr>
        <xdr:cNvPr id="286" name="テキスト ボックス 285"/>
        <xdr:cNvSpPr txBox="1"/>
      </xdr:nvSpPr>
      <xdr:spPr>
        <a:xfrm>
          <a:off x="12720955" y="1370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133985</xdr:rowOff>
    </xdr:from>
    <xdr:to xmlns:xdr="http://schemas.openxmlformats.org/drawingml/2006/spreadsheetDrawing">
      <xdr:col>64</xdr:col>
      <xdr:colOff>152400</xdr:colOff>
      <xdr:row>84</xdr:row>
      <xdr:rowOff>64135</xdr:rowOff>
    </xdr:to>
    <xdr:sp macro="" textlink="">
      <xdr:nvSpPr>
        <xdr:cNvPr id="287" name="楕円 286"/>
        <xdr:cNvSpPr/>
      </xdr:nvSpPr>
      <xdr:spPr>
        <a:xfrm>
          <a:off x="12202160" y="1404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48895</xdr:rowOff>
    </xdr:from>
    <xdr:ext cx="762000" cy="259080"/>
    <xdr:sp macro="" textlink="">
      <xdr:nvSpPr>
        <xdr:cNvPr id="288" name="テキスト ボックス 287"/>
        <xdr:cNvSpPr txBox="1"/>
      </xdr:nvSpPr>
      <xdr:spPr>
        <a:xfrm>
          <a:off x="11911330" y="14130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162621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90" name="テキスト ボックス 289"/>
        <xdr:cNvSpPr txBox="1"/>
      </xdr:nvSpPr>
      <xdr:spPr>
        <a:xfrm>
          <a:off x="1210627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91" name="テキスト ボックス 290"/>
        <xdr:cNvSpPr txBox="1"/>
      </xdr:nvSpPr>
      <xdr:spPr>
        <a:xfrm>
          <a:off x="142601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6297275" y="888238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6297275" y="906526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779079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779079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1911350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1911350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62621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40459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6404590" y="937895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189865</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6518255" y="968883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前年度と比較して</a:t>
          </a:r>
          <a:r>
            <a:rPr kumimoji="1" lang="en-US" altLang="ja-JP" sz="1300">
              <a:latin typeface="ＭＳ Ｐゴシック"/>
              <a:ea typeface="ＭＳ Ｐゴシック"/>
            </a:rPr>
            <a:t>0.36</a:t>
          </a:r>
          <a:r>
            <a:rPr kumimoji="1" lang="ja-JP" altLang="en-US" sz="1300">
              <a:latin typeface="ＭＳ Ｐゴシック"/>
              <a:ea typeface="ＭＳ Ｐゴシック"/>
            </a:rPr>
            <a:t>人増となったが、平成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年度以降類似団体平均を下回っている。今後も人口減少が見込まれることから、適正な職員配置に努める。</a:t>
          </a:r>
        </a:p>
      </xdr:txBody>
    </xdr:sp>
    <xdr:clientData/>
  </xdr:twoCellAnchor>
  <xdr:oneCellAnchor>
    <xdr:from xmlns:xdr="http://schemas.openxmlformats.org/drawingml/2006/spreadsheetDrawing">
      <xdr:col>61</xdr:col>
      <xdr:colOff>6350</xdr:colOff>
      <xdr:row>54</xdr:row>
      <xdr:rowOff>140335</xdr:rowOff>
    </xdr:from>
    <xdr:ext cx="349250" cy="224790"/>
    <xdr:sp macro="" textlink="">
      <xdr:nvSpPr>
        <xdr:cNvPr id="302" name="テキスト ボックス 301"/>
        <xdr:cNvSpPr txBox="1"/>
      </xdr:nvSpPr>
      <xdr:spPr>
        <a:xfrm>
          <a:off x="11588115" y="919289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4" name="テキスト ボックス 303"/>
        <xdr:cNvSpPr txBox="1"/>
      </xdr:nvSpPr>
      <xdr:spPr>
        <a:xfrm>
          <a:off x="10942955" y="11596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1626215" y="113442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8445"/>
    <xdr:sp macro="" textlink="">
      <xdr:nvSpPr>
        <xdr:cNvPr id="306" name="テキスト ボックス 305"/>
        <xdr:cNvSpPr txBox="1"/>
      </xdr:nvSpPr>
      <xdr:spPr>
        <a:xfrm>
          <a:off x="10942955" y="11205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1626215" y="10949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8" name="テキスト ボックス 307"/>
        <xdr:cNvSpPr txBox="1"/>
      </xdr:nvSpPr>
      <xdr:spPr>
        <a:xfrm>
          <a:off x="10942955" y="10810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1626215" y="10558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9080"/>
    <xdr:sp macro="" textlink="">
      <xdr:nvSpPr>
        <xdr:cNvPr id="310" name="テキスト ボックス 309"/>
        <xdr:cNvSpPr txBox="1"/>
      </xdr:nvSpPr>
      <xdr:spPr>
        <a:xfrm>
          <a:off x="10942955" y="10416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1626215" y="101644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9080"/>
    <xdr:sp macro="" textlink="">
      <xdr:nvSpPr>
        <xdr:cNvPr id="312" name="テキスト ボックス 311"/>
        <xdr:cNvSpPr txBox="1"/>
      </xdr:nvSpPr>
      <xdr:spPr>
        <a:xfrm>
          <a:off x="10942955" y="10026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13" name="直線コネクタ 312"/>
        <xdr:cNvCxnSpPr/>
      </xdr:nvCxnSpPr>
      <xdr:spPr>
        <a:xfrm>
          <a:off x="11626215" y="9770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9080"/>
    <xdr:sp macro="" textlink="">
      <xdr:nvSpPr>
        <xdr:cNvPr id="314" name="テキスト ボックス 313"/>
        <xdr:cNvSpPr txBox="1"/>
      </xdr:nvSpPr>
      <xdr:spPr>
        <a:xfrm>
          <a:off x="10942955" y="9631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162621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62621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85090</xdr:rowOff>
    </xdr:from>
    <xdr:to xmlns:xdr="http://schemas.openxmlformats.org/drawingml/2006/spreadsheetDrawing">
      <xdr:col>81</xdr:col>
      <xdr:colOff>44450</xdr:colOff>
      <xdr:row>67</xdr:row>
      <xdr:rowOff>116205</xdr:rowOff>
    </xdr:to>
    <xdr:cxnSp macro="">
      <xdr:nvCxnSpPr>
        <xdr:cNvPr id="317" name="直線コネクタ 316"/>
        <xdr:cNvCxnSpPr/>
      </xdr:nvCxnSpPr>
      <xdr:spPr>
        <a:xfrm flipV="1">
          <a:off x="15423515" y="9975850"/>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88265</xdr:rowOff>
    </xdr:from>
    <xdr:ext cx="761365" cy="258445"/>
    <xdr:sp macro="" textlink="">
      <xdr:nvSpPr>
        <xdr:cNvPr id="318" name="定員管理の状況最小値テキスト"/>
        <xdr:cNvSpPr txBox="1"/>
      </xdr:nvSpPr>
      <xdr:spPr>
        <a:xfrm>
          <a:off x="15512415" y="11320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116205</xdr:rowOff>
    </xdr:from>
    <xdr:to xmlns:xdr="http://schemas.openxmlformats.org/drawingml/2006/spreadsheetDrawing">
      <xdr:col>81</xdr:col>
      <xdr:colOff>133350</xdr:colOff>
      <xdr:row>67</xdr:row>
      <xdr:rowOff>116205</xdr:rowOff>
    </xdr:to>
    <xdr:cxnSp macro="">
      <xdr:nvCxnSpPr>
        <xdr:cNvPr id="319" name="直線コネクタ 318"/>
        <xdr:cNvCxnSpPr/>
      </xdr:nvCxnSpPr>
      <xdr:spPr>
        <a:xfrm>
          <a:off x="15354300" y="113480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167640</xdr:rowOff>
    </xdr:from>
    <xdr:ext cx="761365" cy="259080"/>
    <xdr:sp macro="" textlink="">
      <xdr:nvSpPr>
        <xdr:cNvPr id="320" name="定員管理の状況最大値テキスト"/>
        <xdr:cNvSpPr txBox="1"/>
      </xdr:nvSpPr>
      <xdr:spPr>
        <a:xfrm>
          <a:off x="15512415" y="9723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85090</xdr:rowOff>
    </xdr:from>
    <xdr:to xmlns:xdr="http://schemas.openxmlformats.org/drawingml/2006/spreadsheetDrawing">
      <xdr:col>81</xdr:col>
      <xdr:colOff>133350</xdr:colOff>
      <xdr:row>59</xdr:row>
      <xdr:rowOff>85090</xdr:rowOff>
    </xdr:to>
    <xdr:cxnSp macro="">
      <xdr:nvCxnSpPr>
        <xdr:cNvPr id="321" name="直線コネクタ 320"/>
        <xdr:cNvCxnSpPr/>
      </xdr:nvCxnSpPr>
      <xdr:spPr>
        <a:xfrm>
          <a:off x="15354300" y="99758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53340</xdr:rowOff>
    </xdr:from>
    <xdr:to xmlns:xdr="http://schemas.openxmlformats.org/drawingml/2006/spreadsheetDrawing">
      <xdr:col>81</xdr:col>
      <xdr:colOff>44450</xdr:colOff>
      <xdr:row>60</xdr:row>
      <xdr:rowOff>67945</xdr:rowOff>
    </xdr:to>
    <xdr:cxnSp macro="">
      <xdr:nvCxnSpPr>
        <xdr:cNvPr id="322" name="直線コネクタ 321"/>
        <xdr:cNvCxnSpPr/>
      </xdr:nvCxnSpPr>
      <xdr:spPr>
        <a:xfrm>
          <a:off x="14664055" y="10111740"/>
          <a:ext cx="7594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165100</xdr:rowOff>
    </xdr:from>
    <xdr:ext cx="761365" cy="258445"/>
    <xdr:sp macro="" textlink="">
      <xdr:nvSpPr>
        <xdr:cNvPr id="323" name="定員管理の状況平均値テキスト"/>
        <xdr:cNvSpPr txBox="1"/>
      </xdr:nvSpPr>
      <xdr:spPr>
        <a:xfrm>
          <a:off x="15512415" y="100558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5379065" y="100799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60</xdr:row>
      <xdr:rowOff>42545</xdr:rowOff>
    </xdr:from>
    <xdr:to xmlns:xdr="http://schemas.openxmlformats.org/drawingml/2006/spreadsheetDrawing">
      <xdr:col>77</xdr:col>
      <xdr:colOff>44450</xdr:colOff>
      <xdr:row>60</xdr:row>
      <xdr:rowOff>53340</xdr:rowOff>
    </xdr:to>
    <xdr:cxnSp macro="">
      <xdr:nvCxnSpPr>
        <xdr:cNvPr id="325" name="直線コネクタ 324"/>
        <xdr:cNvCxnSpPr/>
      </xdr:nvCxnSpPr>
      <xdr:spPr>
        <a:xfrm>
          <a:off x="13860145" y="10100945"/>
          <a:ext cx="80391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60</xdr:row>
      <xdr:rowOff>20320</xdr:rowOff>
    </xdr:from>
    <xdr:to xmlns:xdr="http://schemas.openxmlformats.org/drawingml/2006/spreadsheetDrawing">
      <xdr:col>77</xdr:col>
      <xdr:colOff>95250</xdr:colOff>
      <xdr:row>60</xdr:row>
      <xdr:rowOff>121920</xdr:rowOff>
    </xdr:to>
    <xdr:sp macro="" textlink="">
      <xdr:nvSpPr>
        <xdr:cNvPr id="326" name="フローチャート: 判断 325"/>
        <xdr:cNvSpPr/>
      </xdr:nvSpPr>
      <xdr:spPr>
        <a:xfrm>
          <a:off x="14619605" y="100787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106680</xdr:rowOff>
    </xdr:from>
    <xdr:ext cx="736600" cy="258445"/>
    <xdr:sp macro="" textlink="">
      <xdr:nvSpPr>
        <xdr:cNvPr id="327" name="テキスト ボックス 326"/>
        <xdr:cNvSpPr txBox="1"/>
      </xdr:nvSpPr>
      <xdr:spPr>
        <a:xfrm>
          <a:off x="14322425" y="10165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38735</xdr:rowOff>
    </xdr:from>
    <xdr:to xmlns:xdr="http://schemas.openxmlformats.org/drawingml/2006/spreadsheetDrawing">
      <xdr:col>72</xdr:col>
      <xdr:colOff>189865</xdr:colOff>
      <xdr:row>60</xdr:row>
      <xdr:rowOff>42545</xdr:rowOff>
    </xdr:to>
    <xdr:cxnSp macro="">
      <xdr:nvCxnSpPr>
        <xdr:cNvPr id="328" name="直線コネクタ 327"/>
        <xdr:cNvCxnSpPr/>
      </xdr:nvCxnSpPr>
      <xdr:spPr>
        <a:xfrm>
          <a:off x="13063220" y="10097135"/>
          <a:ext cx="7969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15875</xdr:rowOff>
    </xdr:from>
    <xdr:to xmlns:xdr="http://schemas.openxmlformats.org/drawingml/2006/spreadsheetDrawing">
      <xdr:col>73</xdr:col>
      <xdr:colOff>44450</xdr:colOff>
      <xdr:row>60</xdr:row>
      <xdr:rowOff>117475</xdr:rowOff>
    </xdr:to>
    <xdr:sp macro="" textlink="">
      <xdr:nvSpPr>
        <xdr:cNvPr id="329" name="フローチャート: 判断 328"/>
        <xdr:cNvSpPr/>
      </xdr:nvSpPr>
      <xdr:spPr>
        <a:xfrm>
          <a:off x="13822680" y="1007427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102870</xdr:rowOff>
    </xdr:from>
    <xdr:ext cx="761365" cy="258445"/>
    <xdr:sp macro="" textlink="">
      <xdr:nvSpPr>
        <xdr:cNvPr id="330" name="テキスト ボックス 329"/>
        <xdr:cNvSpPr txBox="1"/>
      </xdr:nvSpPr>
      <xdr:spPr>
        <a:xfrm>
          <a:off x="13512165" y="10161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31115</xdr:rowOff>
    </xdr:from>
    <xdr:to xmlns:xdr="http://schemas.openxmlformats.org/drawingml/2006/spreadsheetDrawing">
      <xdr:col>68</xdr:col>
      <xdr:colOff>152400</xdr:colOff>
      <xdr:row>60</xdr:row>
      <xdr:rowOff>38735</xdr:rowOff>
    </xdr:to>
    <xdr:cxnSp macro="">
      <xdr:nvCxnSpPr>
        <xdr:cNvPr id="331" name="直線コネクタ 330"/>
        <xdr:cNvCxnSpPr/>
      </xdr:nvCxnSpPr>
      <xdr:spPr>
        <a:xfrm>
          <a:off x="12252960" y="10089515"/>
          <a:ext cx="8102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39370</xdr:rowOff>
    </xdr:from>
    <xdr:to xmlns:xdr="http://schemas.openxmlformats.org/drawingml/2006/spreadsheetDrawing">
      <xdr:col>68</xdr:col>
      <xdr:colOff>189865</xdr:colOff>
      <xdr:row>60</xdr:row>
      <xdr:rowOff>140970</xdr:rowOff>
    </xdr:to>
    <xdr:sp macro="" textlink="">
      <xdr:nvSpPr>
        <xdr:cNvPr id="332" name="フローチャート: 判断 331"/>
        <xdr:cNvSpPr/>
      </xdr:nvSpPr>
      <xdr:spPr>
        <a:xfrm>
          <a:off x="13012420" y="10097770"/>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60</xdr:row>
      <xdr:rowOff>125730</xdr:rowOff>
    </xdr:from>
    <xdr:ext cx="762000" cy="258445"/>
    <xdr:sp macro="" textlink="">
      <xdr:nvSpPr>
        <xdr:cNvPr id="333" name="テキスト ボックス 332"/>
        <xdr:cNvSpPr txBox="1"/>
      </xdr:nvSpPr>
      <xdr:spPr>
        <a:xfrm>
          <a:off x="12720955" y="1018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130810</xdr:rowOff>
    </xdr:to>
    <xdr:sp macro="" textlink="">
      <xdr:nvSpPr>
        <xdr:cNvPr id="334" name="フローチャート: 判断 333"/>
        <xdr:cNvSpPr/>
      </xdr:nvSpPr>
      <xdr:spPr>
        <a:xfrm>
          <a:off x="1220216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115570</xdr:rowOff>
    </xdr:from>
    <xdr:ext cx="762000" cy="259080"/>
    <xdr:sp macro="" textlink="">
      <xdr:nvSpPr>
        <xdr:cNvPr id="335" name="テキスト ボックス 334"/>
        <xdr:cNvSpPr txBox="1"/>
      </xdr:nvSpPr>
      <xdr:spPr>
        <a:xfrm>
          <a:off x="11911330" y="1017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6" name="テキスト ボックス 335"/>
        <xdr:cNvSpPr txBox="1"/>
      </xdr:nvSpPr>
      <xdr:spPr>
        <a:xfrm>
          <a:off x="152273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7" name="テキスト ボックス 336"/>
        <xdr:cNvSpPr txBox="1"/>
      </xdr:nvSpPr>
      <xdr:spPr>
        <a:xfrm>
          <a:off x="1446784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69</xdr:row>
      <xdr:rowOff>167640</xdr:rowOff>
    </xdr:from>
    <xdr:ext cx="762000" cy="259080"/>
    <xdr:sp macro="" textlink="">
      <xdr:nvSpPr>
        <xdr:cNvPr id="338" name="テキスト ボックス 337"/>
        <xdr:cNvSpPr txBox="1"/>
      </xdr:nvSpPr>
      <xdr:spPr>
        <a:xfrm>
          <a:off x="1367028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9" name="テキスト ボックス 338"/>
        <xdr:cNvSpPr txBox="1"/>
      </xdr:nvSpPr>
      <xdr:spPr>
        <a:xfrm>
          <a:off x="1286700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1365" cy="259080"/>
    <xdr:sp macro="" textlink="">
      <xdr:nvSpPr>
        <xdr:cNvPr id="340" name="テキスト ボックス 339"/>
        <xdr:cNvSpPr txBox="1"/>
      </xdr:nvSpPr>
      <xdr:spPr>
        <a:xfrm>
          <a:off x="1205674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60</xdr:row>
      <xdr:rowOff>17145</xdr:rowOff>
    </xdr:from>
    <xdr:to xmlns:xdr="http://schemas.openxmlformats.org/drawingml/2006/spreadsheetDrawing">
      <xdr:col>81</xdr:col>
      <xdr:colOff>95250</xdr:colOff>
      <xdr:row>60</xdr:row>
      <xdr:rowOff>118745</xdr:rowOff>
    </xdr:to>
    <xdr:sp macro="" textlink="">
      <xdr:nvSpPr>
        <xdr:cNvPr id="341" name="楕円 340"/>
        <xdr:cNvSpPr/>
      </xdr:nvSpPr>
      <xdr:spPr>
        <a:xfrm>
          <a:off x="15379065" y="10075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33655</xdr:rowOff>
    </xdr:from>
    <xdr:ext cx="761365" cy="258445"/>
    <xdr:sp macro="" textlink="">
      <xdr:nvSpPr>
        <xdr:cNvPr id="342" name="定員管理の状況該当値テキスト"/>
        <xdr:cNvSpPr txBox="1"/>
      </xdr:nvSpPr>
      <xdr:spPr>
        <a:xfrm>
          <a:off x="15512415" y="9924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60</xdr:row>
      <xdr:rowOff>2540</xdr:rowOff>
    </xdr:from>
    <xdr:to xmlns:xdr="http://schemas.openxmlformats.org/drawingml/2006/spreadsheetDrawing">
      <xdr:col>77</xdr:col>
      <xdr:colOff>95250</xdr:colOff>
      <xdr:row>60</xdr:row>
      <xdr:rowOff>104140</xdr:rowOff>
    </xdr:to>
    <xdr:sp macro="" textlink="">
      <xdr:nvSpPr>
        <xdr:cNvPr id="343" name="楕円 342"/>
        <xdr:cNvSpPr/>
      </xdr:nvSpPr>
      <xdr:spPr>
        <a:xfrm>
          <a:off x="14619605" y="10060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114300</xdr:rowOff>
    </xdr:from>
    <xdr:ext cx="736600" cy="259080"/>
    <xdr:sp macro="" textlink="">
      <xdr:nvSpPr>
        <xdr:cNvPr id="344" name="テキスト ボックス 343"/>
        <xdr:cNvSpPr txBox="1"/>
      </xdr:nvSpPr>
      <xdr:spPr>
        <a:xfrm>
          <a:off x="14322425" y="9837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163195</xdr:rowOff>
    </xdr:from>
    <xdr:to xmlns:xdr="http://schemas.openxmlformats.org/drawingml/2006/spreadsheetDrawing">
      <xdr:col>73</xdr:col>
      <xdr:colOff>44450</xdr:colOff>
      <xdr:row>60</xdr:row>
      <xdr:rowOff>93345</xdr:rowOff>
    </xdr:to>
    <xdr:sp macro="" textlink="">
      <xdr:nvSpPr>
        <xdr:cNvPr id="345" name="楕円 344"/>
        <xdr:cNvSpPr/>
      </xdr:nvSpPr>
      <xdr:spPr>
        <a:xfrm>
          <a:off x="13822680" y="1005395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103505</xdr:rowOff>
    </xdr:from>
    <xdr:ext cx="761365" cy="258445"/>
    <xdr:sp macro="" textlink="">
      <xdr:nvSpPr>
        <xdr:cNvPr id="346" name="テキスト ボックス 345"/>
        <xdr:cNvSpPr txBox="1"/>
      </xdr:nvSpPr>
      <xdr:spPr>
        <a:xfrm>
          <a:off x="13512165" y="9826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159385</xdr:rowOff>
    </xdr:from>
    <xdr:to xmlns:xdr="http://schemas.openxmlformats.org/drawingml/2006/spreadsheetDrawing">
      <xdr:col>68</xdr:col>
      <xdr:colOff>189865</xdr:colOff>
      <xdr:row>60</xdr:row>
      <xdr:rowOff>89535</xdr:rowOff>
    </xdr:to>
    <xdr:sp macro="" textlink="">
      <xdr:nvSpPr>
        <xdr:cNvPr id="347" name="楕円 346"/>
        <xdr:cNvSpPr/>
      </xdr:nvSpPr>
      <xdr:spPr>
        <a:xfrm>
          <a:off x="13012420" y="1005014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58</xdr:row>
      <xdr:rowOff>99695</xdr:rowOff>
    </xdr:from>
    <xdr:ext cx="762000" cy="259080"/>
    <xdr:sp macro="" textlink="">
      <xdr:nvSpPr>
        <xdr:cNvPr id="348" name="テキスト ボックス 347"/>
        <xdr:cNvSpPr txBox="1"/>
      </xdr:nvSpPr>
      <xdr:spPr>
        <a:xfrm>
          <a:off x="12720955" y="982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151765</xdr:rowOff>
    </xdr:from>
    <xdr:to xmlns:xdr="http://schemas.openxmlformats.org/drawingml/2006/spreadsheetDrawing">
      <xdr:col>64</xdr:col>
      <xdr:colOff>152400</xdr:colOff>
      <xdr:row>60</xdr:row>
      <xdr:rowOff>81915</xdr:rowOff>
    </xdr:to>
    <xdr:sp macro="" textlink="">
      <xdr:nvSpPr>
        <xdr:cNvPr id="349" name="楕円 348"/>
        <xdr:cNvSpPr/>
      </xdr:nvSpPr>
      <xdr:spPr>
        <a:xfrm>
          <a:off x="12202160" y="10042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92710</xdr:rowOff>
    </xdr:from>
    <xdr:ext cx="762000" cy="258445"/>
    <xdr:sp macro="" textlink="">
      <xdr:nvSpPr>
        <xdr:cNvPr id="350" name="テキスト ボックス 349"/>
        <xdr:cNvSpPr txBox="1"/>
      </xdr:nvSpPr>
      <xdr:spPr>
        <a:xfrm>
          <a:off x="11911330" y="9815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62621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2" name="テキスト ボックス 351"/>
        <xdr:cNvSpPr txBox="1"/>
      </xdr:nvSpPr>
      <xdr:spPr>
        <a:xfrm>
          <a:off x="1239583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397063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6297275" y="515620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6297275" y="534289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79079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79079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911350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911350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62621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640459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6404590" y="565277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189865</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6518255" y="596265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令和４年度に引き続き類似団体平均を下回った。公営企業繰入金や元利償還金の減少等により前年度と比較して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ポイント改善した。今後も適正な公債費の管理に努める。</a:t>
          </a: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64" name="テキスト ボックス 363"/>
        <xdr:cNvSpPr txBox="1"/>
      </xdr:nvSpPr>
      <xdr:spPr>
        <a:xfrm>
          <a:off x="11588115" y="54660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62621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6" name="テキスト ボックス 365"/>
        <xdr:cNvSpPr txBox="1"/>
      </xdr:nvSpPr>
      <xdr:spPr>
        <a:xfrm>
          <a:off x="10942955" y="7874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131445</xdr:rowOff>
    </xdr:from>
    <xdr:to xmlns:xdr="http://schemas.openxmlformats.org/drawingml/2006/spreadsheetDrawing">
      <xdr:col>85</xdr:col>
      <xdr:colOff>95250</xdr:colOff>
      <xdr:row>45</xdr:row>
      <xdr:rowOff>131445</xdr:rowOff>
    </xdr:to>
    <xdr:cxnSp macro="">
      <xdr:nvCxnSpPr>
        <xdr:cNvPr id="367" name="直線コネクタ 366"/>
        <xdr:cNvCxnSpPr/>
      </xdr:nvCxnSpPr>
      <xdr:spPr>
        <a:xfrm>
          <a:off x="11626215" y="76752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1365" cy="259080"/>
    <xdr:sp macro="" textlink="">
      <xdr:nvSpPr>
        <xdr:cNvPr id="368" name="テキスト ボックス 367"/>
        <xdr:cNvSpPr txBox="1"/>
      </xdr:nvSpPr>
      <xdr:spPr>
        <a:xfrm>
          <a:off x="10942955" y="7536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1626215" y="7338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1365" cy="258445"/>
    <xdr:sp macro="" textlink="">
      <xdr:nvSpPr>
        <xdr:cNvPr id="370" name="テキスト ボックス 369"/>
        <xdr:cNvSpPr txBox="1"/>
      </xdr:nvSpPr>
      <xdr:spPr>
        <a:xfrm>
          <a:off x="10942955" y="7199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1626215" y="7000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1365" cy="259080"/>
    <xdr:sp macro="" textlink="">
      <xdr:nvSpPr>
        <xdr:cNvPr id="372" name="テキスト ボックス 371"/>
        <xdr:cNvSpPr txBox="1"/>
      </xdr:nvSpPr>
      <xdr:spPr>
        <a:xfrm>
          <a:off x="10942955" y="6862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1626215" y="6664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1365" cy="259080"/>
    <xdr:sp macro="" textlink="">
      <xdr:nvSpPr>
        <xdr:cNvPr id="374" name="テキスト ボックス 373"/>
        <xdr:cNvSpPr txBox="1"/>
      </xdr:nvSpPr>
      <xdr:spPr>
        <a:xfrm>
          <a:off x="10942955" y="6525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1626215" y="6327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1365" cy="259080"/>
    <xdr:sp macro="" textlink="">
      <xdr:nvSpPr>
        <xdr:cNvPr id="376" name="テキスト ボックス 375"/>
        <xdr:cNvSpPr txBox="1"/>
      </xdr:nvSpPr>
      <xdr:spPr>
        <a:xfrm>
          <a:off x="10942955" y="6188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1626215" y="5989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1365" cy="259080"/>
    <xdr:sp macro="" textlink="">
      <xdr:nvSpPr>
        <xdr:cNvPr id="378" name="テキスト ボックス 377"/>
        <xdr:cNvSpPr txBox="1"/>
      </xdr:nvSpPr>
      <xdr:spPr>
        <a:xfrm>
          <a:off x="10942955" y="5851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162621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162621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64770</xdr:rowOff>
    </xdr:from>
    <xdr:to xmlns:xdr="http://schemas.openxmlformats.org/drawingml/2006/spreadsheetDrawing">
      <xdr:col>81</xdr:col>
      <xdr:colOff>44450</xdr:colOff>
      <xdr:row>45</xdr:row>
      <xdr:rowOff>50800</xdr:rowOff>
    </xdr:to>
    <xdr:cxnSp macro="">
      <xdr:nvCxnSpPr>
        <xdr:cNvPr id="381" name="直線コネクタ 380"/>
        <xdr:cNvCxnSpPr/>
      </xdr:nvCxnSpPr>
      <xdr:spPr>
        <a:xfrm flipV="1">
          <a:off x="15423515" y="5932170"/>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1365" cy="259080"/>
    <xdr:sp macro="" textlink="">
      <xdr:nvSpPr>
        <xdr:cNvPr id="382" name="公債費負担の状況最小値テキスト"/>
        <xdr:cNvSpPr txBox="1"/>
      </xdr:nvSpPr>
      <xdr:spPr>
        <a:xfrm>
          <a:off x="15512415" y="7567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3" name="直線コネクタ 382"/>
        <xdr:cNvCxnSpPr/>
      </xdr:nvCxnSpPr>
      <xdr:spPr>
        <a:xfrm>
          <a:off x="15354300" y="75946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151130</xdr:rowOff>
    </xdr:from>
    <xdr:ext cx="761365" cy="259080"/>
    <xdr:sp macro="" textlink="">
      <xdr:nvSpPr>
        <xdr:cNvPr id="384" name="公債費負担の状況最大値テキスト"/>
        <xdr:cNvSpPr txBox="1"/>
      </xdr:nvSpPr>
      <xdr:spPr>
        <a:xfrm>
          <a:off x="15512415" y="5683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64770</xdr:rowOff>
    </xdr:from>
    <xdr:to xmlns:xdr="http://schemas.openxmlformats.org/drawingml/2006/spreadsheetDrawing">
      <xdr:col>81</xdr:col>
      <xdr:colOff>133350</xdr:colOff>
      <xdr:row>35</xdr:row>
      <xdr:rowOff>64770</xdr:rowOff>
    </xdr:to>
    <xdr:cxnSp macro="">
      <xdr:nvCxnSpPr>
        <xdr:cNvPr id="385" name="直線コネクタ 384"/>
        <xdr:cNvCxnSpPr/>
      </xdr:nvCxnSpPr>
      <xdr:spPr>
        <a:xfrm>
          <a:off x="15354300" y="59321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46990</xdr:rowOff>
    </xdr:from>
    <xdr:to xmlns:xdr="http://schemas.openxmlformats.org/drawingml/2006/spreadsheetDrawing">
      <xdr:col>81</xdr:col>
      <xdr:colOff>44450</xdr:colOff>
      <xdr:row>40</xdr:row>
      <xdr:rowOff>127000</xdr:rowOff>
    </xdr:to>
    <xdr:cxnSp macro="">
      <xdr:nvCxnSpPr>
        <xdr:cNvPr id="386" name="直線コネクタ 385"/>
        <xdr:cNvCxnSpPr/>
      </xdr:nvCxnSpPr>
      <xdr:spPr>
        <a:xfrm flipV="1">
          <a:off x="14664055" y="6752590"/>
          <a:ext cx="7594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128905</xdr:rowOff>
    </xdr:from>
    <xdr:ext cx="761365" cy="258445"/>
    <xdr:sp macro="" textlink="">
      <xdr:nvSpPr>
        <xdr:cNvPr id="387" name="公債費負担の状況平均値テキスト"/>
        <xdr:cNvSpPr txBox="1"/>
      </xdr:nvSpPr>
      <xdr:spPr>
        <a:xfrm>
          <a:off x="15512415" y="68345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40</xdr:row>
      <xdr:rowOff>156845</xdr:rowOff>
    </xdr:from>
    <xdr:to xmlns:xdr="http://schemas.openxmlformats.org/drawingml/2006/spreadsheetDrawing">
      <xdr:col>81</xdr:col>
      <xdr:colOff>95250</xdr:colOff>
      <xdr:row>41</xdr:row>
      <xdr:rowOff>86995</xdr:rowOff>
    </xdr:to>
    <xdr:sp macro="" textlink="">
      <xdr:nvSpPr>
        <xdr:cNvPr id="388" name="フローチャート: 判断 387"/>
        <xdr:cNvSpPr/>
      </xdr:nvSpPr>
      <xdr:spPr>
        <a:xfrm>
          <a:off x="15379065" y="68624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40</xdr:row>
      <xdr:rowOff>127000</xdr:rowOff>
    </xdr:from>
    <xdr:to xmlns:xdr="http://schemas.openxmlformats.org/drawingml/2006/spreadsheetDrawing">
      <xdr:col>77</xdr:col>
      <xdr:colOff>44450</xdr:colOff>
      <xdr:row>41</xdr:row>
      <xdr:rowOff>70485</xdr:rowOff>
    </xdr:to>
    <xdr:cxnSp macro="">
      <xdr:nvCxnSpPr>
        <xdr:cNvPr id="389" name="直線コネクタ 388"/>
        <xdr:cNvCxnSpPr/>
      </xdr:nvCxnSpPr>
      <xdr:spPr>
        <a:xfrm flipV="1">
          <a:off x="13860145" y="6832600"/>
          <a:ext cx="80391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40</xdr:row>
      <xdr:rowOff>133350</xdr:rowOff>
    </xdr:from>
    <xdr:to xmlns:xdr="http://schemas.openxmlformats.org/drawingml/2006/spreadsheetDrawing">
      <xdr:col>77</xdr:col>
      <xdr:colOff>95250</xdr:colOff>
      <xdr:row>41</xdr:row>
      <xdr:rowOff>63500</xdr:rowOff>
    </xdr:to>
    <xdr:sp macro="" textlink="">
      <xdr:nvSpPr>
        <xdr:cNvPr id="390" name="フローチャート: 判断 389"/>
        <xdr:cNvSpPr/>
      </xdr:nvSpPr>
      <xdr:spPr>
        <a:xfrm>
          <a:off x="14619605" y="68389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48895</xdr:rowOff>
    </xdr:from>
    <xdr:ext cx="736600" cy="259080"/>
    <xdr:sp macro="" textlink="">
      <xdr:nvSpPr>
        <xdr:cNvPr id="391" name="テキスト ボックス 390"/>
        <xdr:cNvSpPr txBox="1"/>
      </xdr:nvSpPr>
      <xdr:spPr>
        <a:xfrm>
          <a:off x="14322425" y="6922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70485</xdr:rowOff>
    </xdr:from>
    <xdr:to xmlns:xdr="http://schemas.openxmlformats.org/drawingml/2006/spreadsheetDrawing">
      <xdr:col>72</xdr:col>
      <xdr:colOff>189865</xdr:colOff>
      <xdr:row>42</xdr:row>
      <xdr:rowOff>2540</xdr:rowOff>
    </xdr:to>
    <xdr:cxnSp macro="">
      <xdr:nvCxnSpPr>
        <xdr:cNvPr id="392" name="直線コネクタ 391"/>
        <xdr:cNvCxnSpPr/>
      </xdr:nvCxnSpPr>
      <xdr:spPr>
        <a:xfrm flipV="1">
          <a:off x="13063220" y="6943725"/>
          <a:ext cx="7969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156845</xdr:rowOff>
    </xdr:from>
    <xdr:to xmlns:xdr="http://schemas.openxmlformats.org/drawingml/2006/spreadsheetDrawing">
      <xdr:col>73</xdr:col>
      <xdr:colOff>44450</xdr:colOff>
      <xdr:row>41</xdr:row>
      <xdr:rowOff>86995</xdr:rowOff>
    </xdr:to>
    <xdr:sp macro="" textlink="">
      <xdr:nvSpPr>
        <xdr:cNvPr id="393" name="フローチャート: 判断 392"/>
        <xdr:cNvSpPr/>
      </xdr:nvSpPr>
      <xdr:spPr>
        <a:xfrm>
          <a:off x="13822680" y="686244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97155</xdr:rowOff>
    </xdr:from>
    <xdr:ext cx="761365" cy="259080"/>
    <xdr:sp macro="" textlink="">
      <xdr:nvSpPr>
        <xdr:cNvPr id="394" name="テキスト ボックス 393"/>
        <xdr:cNvSpPr txBox="1"/>
      </xdr:nvSpPr>
      <xdr:spPr>
        <a:xfrm>
          <a:off x="13512165" y="6635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2540</xdr:rowOff>
    </xdr:from>
    <xdr:to xmlns:xdr="http://schemas.openxmlformats.org/drawingml/2006/spreadsheetDrawing">
      <xdr:col>68</xdr:col>
      <xdr:colOff>152400</xdr:colOff>
      <xdr:row>42</xdr:row>
      <xdr:rowOff>36830</xdr:rowOff>
    </xdr:to>
    <xdr:cxnSp macro="">
      <xdr:nvCxnSpPr>
        <xdr:cNvPr id="395" name="直線コネクタ 394"/>
        <xdr:cNvCxnSpPr/>
      </xdr:nvCxnSpPr>
      <xdr:spPr>
        <a:xfrm flipV="1">
          <a:off x="12252960" y="7043420"/>
          <a:ext cx="8102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42545</xdr:rowOff>
    </xdr:from>
    <xdr:to xmlns:xdr="http://schemas.openxmlformats.org/drawingml/2006/spreadsheetDrawing">
      <xdr:col>68</xdr:col>
      <xdr:colOff>189865</xdr:colOff>
      <xdr:row>41</xdr:row>
      <xdr:rowOff>144145</xdr:rowOff>
    </xdr:to>
    <xdr:sp macro="" textlink="">
      <xdr:nvSpPr>
        <xdr:cNvPr id="396" name="フローチャート: 判断 395"/>
        <xdr:cNvSpPr/>
      </xdr:nvSpPr>
      <xdr:spPr>
        <a:xfrm>
          <a:off x="13012420" y="6915785"/>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39</xdr:row>
      <xdr:rowOff>154305</xdr:rowOff>
    </xdr:from>
    <xdr:ext cx="762000" cy="259080"/>
    <xdr:sp macro="" textlink="">
      <xdr:nvSpPr>
        <xdr:cNvPr id="397" name="テキスト ボックス 396"/>
        <xdr:cNvSpPr txBox="1"/>
      </xdr:nvSpPr>
      <xdr:spPr>
        <a:xfrm>
          <a:off x="12720955" y="669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53975</xdr:rowOff>
    </xdr:from>
    <xdr:to xmlns:xdr="http://schemas.openxmlformats.org/drawingml/2006/spreadsheetDrawing">
      <xdr:col>64</xdr:col>
      <xdr:colOff>152400</xdr:colOff>
      <xdr:row>41</xdr:row>
      <xdr:rowOff>155575</xdr:rowOff>
    </xdr:to>
    <xdr:sp macro="" textlink="">
      <xdr:nvSpPr>
        <xdr:cNvPr id="398" name="フローチャート: 判断 397"/>
        <xdr:cNvSpPr/>
      </xdr:nvSpPr>
      <xdr:spPr>
        <a:xfrm>
          <a:off x="1220216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165735</xdr:rowOff>
    </xdr:from>
    <xdr:ext cx="762000" cy="258445"/>
    <xdr:sp macro="" textlink="">
      <xdr:nvSpPr>
        <xdr:cNvPr id="399" name="テキスト ボックス 398"/>
        <xdr:cNvSpPr txBox="1"/>
      </xdr:nvSpPr>
      <xdr:spPr>
        <a:xfrm>
          <a:off x="11911330" y="6703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400" name="テキスト ボックス 399"/>
        <xdr:cNvSpPr txBox="1"/>
      </xdr:nvSpPr>
      <xdr:spPr>
        <a:xfrm>
          <a:off x="152273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1" name="テキスト ボックス 400"/>
        <xdr:cNvSpPr txBox="1"/>
      </xdr:nvSpPr>
      <xdr:spPr>
        <a:xfrm>
          <a:off x="1446784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47</xdr:row>
      <xdr:rowOff>130810</xdr:rowOff>
    </xdr:from>
    <xdr:ext cx="762000" cy="259080"/>
    <xdr:sp macro="" textlink="">
      <xdr:nvSpPr>
        <xdr:cNvPr id="402" name="テキスト ボックス 401"/>
        <xdr:cNvSpPr txBox="1"/>
      </xdr:nvSpPr>
      <xdr:spPr>
        <a:xfrm>
          <a:off x="1367028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286700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4" name="テキスト ボックス 403"/>
        <xdr:cNvSpPr txBox="1"/>
      </xdr:nvSpPr>
      <xdr:spPr>
        <a:xfrm>
          <a:off x="1205674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39</xdr:row>
      <xdr:rowOff>167005</xdr:rowOff>
    </xdr:from>
    <xdr:to xmlns:xdr="http://schemas.openxmlformats.org/drawingml/2006/spreadsheetDrawing">
      <xdr:col>81</xdr:col>
      <xdr:colOff>95250</xdr:colOff>
      <xdr:row>40</xdr:row>
      <xdr:rowOff>97155</xdr:rowOff>
    </xdr:to>
    <xdr:sp macro="" textlink="">
      <xdr:nvSpPr>
        <xdr:cNvPr id="405" name="楕円 404"/>
        <xdr:cNvSpPr/>
      </xdr:nvSpPr>
      <xdr:spPr>
        <a:xfrm>
          <a:off x="15379065" y="67049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12065</xdr:rowOff>
    </xdr:from>
    <xdr:ext cx="761365" cy="258445"/>
    <xdr:sp macro="" textlink="">
      <xdr:nvSpPr>
        <xdr:cNvPr id="406" name="公債費負担の状況該当値テキスト"/>
        <xdr:cNvSpPr txBox="1"/>
      </xdr:nvSpPr>
      <xdr:spPr>
        <a:xfrm>
          <a:off x="15512415" y="6550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40</xdr:row>
      <xdr:rowOff>76200</xdr:rowOff>
    </xdr:from>
    <xdr:to xmlns:xdr="http://schemas.openxmlformats.org/drawingml/2006/spreadsheetDrawing">
      <xdr:col>77</xdr:col>
      <xdr:colOff>95250</xdr:colOff>
      <xdr:row>41</xdr:row>
      <xdr:rowOff>6350</xdr:rowOff>
    </xdr:to>
    <xdr:sp macro="" textlink="">
      <xdr:nvSpPr>
        <xdr:cNvPr id="407" name="楕円 406"/>
        <xdr:cNvSpPr/>
      </xdr:nvSpPr>
      <xdr:spPr>
        <a:xfrm>
          <a:off x="14619605" y="67818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6600" cy="258445"/>
    <xdr:sp macro="" textlink="">
      <xdr:nvSpPr>
        <xdr:cNvPr id="408" name="テキスト ボックス 407"/>
        <xdr:cNvSpPr txBox="1"/>
      </xdr:nvSpPr>
      <xdr:spPr>
        <a:xfrm>
          <a:off x="14322425" y="65544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19685</xdr:rowOff>
    </xdr:from>
    <xdr:to xmlns:xdr="http://schemas.openxmlformats.org/drawingml/2006/spreadsheetDrawing">
      <xdr:col>73</xdr:col>
      <xdr:colOff>44450</xdr:colOff>
      <xdr:row>41</xdr:row>
      <xdr:rowOff>120650</xdr:rowOff>
    </xdr:to>
    <xdr:sp macro="" textlink="">
      <xdr:nvSpPr>
        <xdr:cNvPr id="409" name="楕円 408"/>
        <xdr:cNvSpPr/>
      </xdr:nvSpPr>
      <xdr:spPr>
        <a:xfrm>
          <a:off x="13822680" y="6892925"/>
          <a:ext cx="8191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106045</xdr:rowOff>
    </xdr:from>
    <xdr:ext cx="761365" cy="258445"/>
    <xdr:sp macro="" textlink="">
      <xdr:nvSpPr>
        <xdr:cNvPr id="410" name="テキスト ボックス 409"/>
        <xdr:cNvSpPr txBox="1"/>
      </xdr:nvSpPr>
      <xdr:spPr>
        <a:xfrm>
          <a:off x="13512165" y="6979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123190</xdr:rowOff>
    </xdr:from>
    <xdr:to xmlns:xdr="http://schemas.openxmlformats.org/drawingml/2006/spreadsheetDrawing">
      <xdr:col>68</xdr:col>
      <xdr:colOff>189865</xdr:colOff>
      <xdr:row>42</xdr:row>
      <xdr:rowOff>53340</xdr:rowOff>
    </xdr:to>
    <xdr:sp macro="" textlink="">
      <xdr:nvSpPr>
        <xdr:cNvPr id="411" name="楕円 410"/>
        <xdr:cNvSpPr/>
      </xdr:nvSpPr>
      <xdr:spPr>
        <a:xfrm>
          <a:off x="13012420" y="6996430"/>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42</xdr:row>
      <xdr:rowOff>38100</xdr:rowOff>
    </xdr:from>
    <xdr:ext cx="762000" cy="259080"/>
    <xdr:sp macro="" textlink="">
      <xdr:nvSpPr>
        <xdr:cNvPr id="412" name="テキスト ボックス 411"/>
        <xdr:cNvSpPr txBox="1"/>
      </xdr:nvSpPr>
      <xdr:spPr>
        <a:xfrm>
          <a:off x="12720955" y="707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157480</xdr:rowOff>
    </xdr:from>
    <xdr:to xmlns:xdr="http://schemas.openxmlformats.org/drawingml/2006/spreadsheetDrawing">
      <xdr:col>64</xdr:col>
      <xdr:colOff>152400</xdr:colOff>
      <xdr:row>42</xdr:row>
      <xdr:rowOff>87630</xdr:rowOff>
    </xdr:to>
    <xdr:sp macro="" textlink="">
      <xdr:nvSpPr>
        <xdr:cNvPr id="413" name="楕円 412"/>
        <xdr:cNvSpPr/>
      </xdr:nvSpPr>
      <xdr:spPr>
        <a:xfrm>
          <a:off x="12202160" y="7030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72390</xdr:rowOff>
    </xdr:from>
    <xdr:ext cx="762000" cy="258445"/>
    <xdr:sp macro="" textlink="">
      <xdr:nvSpPr>
        <xdr:cNvPr id="414" name="テキスト ボックス 413"/>
        <xdr:cNvSpPr txBox="1"/>
      </xdr:nvSpPr>
      <xdr:spPr>
        <a:xfrm>
          <a:off x="11911330" y="7113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1626215" y="1179830"/>
          <a:ext cx="46075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6" name="テキスト ボックス 415"/>
        <xdr:cNvSpPr txBox="1"/>
      </xdr:nvSpPr>
      <xdr:spPr>
        <a:xfrm>
          <a:off x="12479020" y="153416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388745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297275" y="143002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6297275" y="161671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790795"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7790795"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9113500"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19113500"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1626215" y="192659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6404590" y="192659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6404590" y="192659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189865</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6518255" y="223647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地方債残高や公営企業債繰入額の減少、充当可能基金の増加等により、将来負担比率は改善傾向にある。今後も公債費の適正化に取り組み、将来負担の減少に努める。</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8" name="テキスト ボックス 427"/>
        <xdr:cNvSpPr txBox="1"/>
      </xdr:nvSpPr>
      <xdr:spPr>
        <a:xfrm>
          <a:off x="11588115" y="17399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1626215" y="4286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30" name="テキスト ボックス 429"/>
        <xdr:cNvSpPr txBox="1"/>
      </xdr:nvSpPr>
      <xdr:spPr>
        <a:xfrm>
          <a:off x="10942955" y="4147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1" name="直線コネクタ 430"/>
        <xdr:cNvCxnSpPr/>
      </xdr:nvCxnSpPr>
      <xdr:spPr>
        <a:xfrm>
          <a:off x="11626215" y="394906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32" name="テキスト ボックス 431"/>
        <xdr:cNvSpPr txBox="1"/>
      </xdr:nvSpPr>
      <xdr:spPr>
        <a:xfrm>
          <a:off x="10942955" y="3810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3" name="直線コネクタ 432"/>
        <xdr:cNvCxnSpPr/>
      </xdr:nvCxnSpPr>
      <xdr:spPr>
        <a:xfrm>
          <a:off x="11626215" y="3611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9080"/>
    <xdr:sp macro="" textlink="">
      <xdr:nvSpPr>
        <xdr:cNvPr id="434" name="テキスト ボックス 433"/>
        <xdr:cNvSpPr txBox="1"/>
      </xdr:nvSpPr>
      <xdr:spPr>
        <a:xfrm>
          <a:off x="10942955" y="3473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5" name="直線コネクタ 434"/>
        <xdr:cNvCxnSpPr/>
      </xdr:nvCxnSpPr>
      <xdr:spPr>
        <a:xfrm>
          <a:off x="11626215" y="32746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9080"/>
    <xdr:sp macro="" textlink="">
      <xdr:nvSpPr>
        <xdr:cNvPr id="436" name="テキスト ボックス 435"/>
        <xdr:cNvSpPr txBox="1"/>
      </xdr:nvSpPr>
      <xdr:spPr>
        <a:xfrm>
          <a:off x="10942955" y="313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7" name="直線コネクタ 436"/>
        <xdr:cNvCxnSpPr/>
      </xdr:nvCxnSpPr>
      <xdr:spPr>
        <a:xfrm>
          <a:off x="11626215" y="2938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9080"/>
    <xdr:sp macro="" textlink="">
      <xdr:nvSpPr>
        <xdr:cNvPr id="438" name="テキスト ボックス 437"/>
        <xdr:cNvSpPr txBox="1"/>
      </xdr:nvSpPr>
      <xdr:spPr>
        <a:xfrm>
          <a:off x="10942955" y="2799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9" name="直線コネクタ 438"/>
        <xdr:cNvCxnSpPr/>
      </xdr:nvCxnSpPr>
      <xdr:spPr>
        <a:xfrm>
          <a:off x="11626215" y="26009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1365" cy="259080"/>
    <xdr:sp macro="" textlink="">
      <xdr:nvSpPr>
        <xdr:cNvPr id="440" name="テキスト ボックス 439"/>
        <xdr:cNvSpPr txBox="1"/>
      </xdr:nvSpPr>
      <xdr:spPr>
        <a:xfrm>
          <a:off x="10942955" y="2462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1" name="直線コネクタ 440"/>
        <xdr:cNvCxnSpPr/>
      </xdr:nvCxnSpPr>
      <xdr:spPr>
        <a:xfrm>
          <a:off x="11626215" y="22637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9080"/>
    <xdr:sp macro="" textlink="">
      <xdr:nvSpPr>
        <xdr:cNvPr id="442" name="テキスト ボックス 441"/>
        <xdr:cNvSpPr txBox="1"/>
      </xdr:nvSpPr>
      <xdr:spPr>
        <a:xfrm>
          <a:off x="10942955" y="2125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3" name="直線コネクタ 442"/>
        <xdr:cNvCxnSpPr/>
      </xdr:nvCxnSpPr>
      <xdr:spPr>
        <a:xfrm>
          <a:off x="11626215" y="19265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4" name="将来負担の状況グラフ枠"/>
        <xdr:cNvSpPr/>
      </xdr:nvSpPr>
      <xdr:spPr>
        <a:xfrm>
          <a:off x="11626215" y="192659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17780</xdr:rowOff>
    </xdr:to>
    <xdr:cxnSp macro="">
      <xdr:nvCxnSpPr>
        <xdr:cNvPr id="445" name="直線コネクタ 444"/>
        <xdr:cNvCxnSpPr/>
      </xdr:nvCxnSpPr>
      <xdr:spPr>
        <a:xfrm flipV="1">
          <a:off x="15423515" y="2263775"/>
          <a:ext cx="0" cy="1442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161290</xdr:rowOff>
    </xdr:from>
    <xdr:ext cx="761365" cy="258445"/>
    <xdr:sp macro="" textlink="">
      <xdr:nvSpPr>
        <xdr:cNvPr id="446" name="将来負担の状況最小値テキスト"/>
        <xdr:cNvSpPr txBox="1"/>
      </xdr:nvSpPr>
      <xdr:spPr>
        <a:xfrm>
          <a:off x="15512415" y="3681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17780</xdr:rowOff>
    </xdr:from>
    <xdr:to xmlns:xdr="http://schemas.openxmlformats.org/drawingml/2006/spreadsheetDrawing">
      <xdr:col>81</xdr:col>
      <xdr:colOff>133350</xdr:colOff>
      <xdr:row>22</xdr:row>
      <xdr:rowOff>17780</xdr:rowOff>
    </xdr:to>
    <xdr:cxnSp macro="">
      <xdr:nvCxnSpPr>
        <xdr:cNvPr id="447" name="直線コネクタ 446"/>
        <xdr:cNvCxnSpPr/>
      </xdr:nvCxnSpPr>
      <xdr:spPr>
        <a:xfrm>
          <a:off x="15354300" y="37058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167640</xdr:rowOff>
    </xdr:from>
    <xdr:ext cx="761365" cy="259080"/>
    <xdr:sp macro="" textlink="">
      <xdr:nvSpPr>
        <xdr:cNvPr id="448" name="将来負担の状況最大値テキスト"/>
        <xdr:cNvSpPr txBox="1"/>
      </xdr:nvSpPr>
      <xdr:spPr>
        <a:xfrm>
          <a:off x="15512415" y="2011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9" name="直線コネクタ 448"/>
        <xdr:cNvCxnSpPr/>
      </xdr:nvCxnSpPr>
      <xdr:spPr>
        <a:xfrm>
          <a:off x="15354300" y="22637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121920</xdr:rowOff>
    </xdr:from>
    <xdr:to xmlns:xdr="http://schemas.openxmlformats.org/drawingml/2006/spreadsheetDrawing">
      <xdr:col>81</xdr:col>
      <xdr:colOff>44450</xdr:colOff>
      <xdr:row>15</xdr:row>
      <xdr:rowOff>110490</xdr:rowOff>
    </xdr:to>
    <xdr:cxnSp macro="">
      <xdr:nvCxnSpPr>
        <xdr:cNvPr id="450" name="直線コネクタ 449"/>
        <xdr:cNvCxnSpPr/>
      </xdr:nvCxnSpPr>
      <xdr:spPr>
        <a:xfrm flipV="1">
          <a:off x="14664055" y="2468880"/>
          <a:ext cx="75946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28575</xdr:rowOff>
    </xdr:from>
    <xdr:ext cx="761365" cy="258445"/>
    <xdr:sp macro="" textlink="">
      <xdr:nvSpPr>
        <xdr:cNvPr id="451" name="将来負担の状況平均値テキスト"/>
        <xdr:cNvSpPr txBox="1"/>
      </xdr:nvSpPr>
      <xdr:spPr>
        <a:xfrm>
          <a:off x="15512415" y="22078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189865</xdr:colOff>
      <xdr:row>14</xdr:row>
      <xdr:rowOff>11430</xdr:rowOff>
    </xdr:from>
    <xdr:to xmlns:xdr="http://schemas.openxmlformats.org/drawingml/2006/spreadsheetDrawing">
      <xdr:col>81</xdr:col>
      <xdr:colOff>95250</xdr:colOff>
      <xdr:row>14</xdr:row>
      <xdr:rowOff>113030</xdr:rowOff>
    </xdr:to>
    <xdr:sp macro="" textlink="">
      <xdr:nvSpPr>
        <xdr:cNvPr id="452" name="フローチャート: 判断 451"/>
        <xdr:cNvSpPr/>
      </xdr:nvSpPr>
      <xdr:spPr>
        <a:xfrm>
          <a:off x="15379065" y="23583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189865</xdr:colOff>
      <xdr:row>15</xdr:row>
      <xdr:rowOff>110490</xdr:rowOff>
    </xdr:from>
    <xdr:to xmlns:xdr="http://schemas.openxmlformats.org/drawingml/2006/spreadsheetDrawing">
      <xdr:col>77</xdr:col>
      <xdr:colOff>44450</xdr:colOff>
      <xdr:row>16</xdr:row>
      <xdr:rowOff>113665</xdr:rowOff>
    </xdr:to>
    <xdr:cxnSp macro="">
      <xdr:nvCxnSpPr>
        <xdr:cNvPr id="453" name="直線コネクタ 452"/>
        <xdr:cNvCxnSpPr/>
      </xdr:nvCxnSpPr>
      <xdr:spPr>
        <a:xfrm flipV="1">
          <a:off x="13860145" y="2625090"/>
          <a:ext cx="80391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189865</xdr:colOff>
      <xdr:row>14</xdr:row>
      <xdr:rowOff>40005</xdr:rowOff>
    </xdr:from>
    <xdr:to xmlns:xdr="http://schemas.openxmlformats.org/drawingml/2006/spreadsheetDrawing">
      <xdr:col>77</xdr:col>
      <xdr:colOff>95250</xdr:colOff>
      <xdr:row>14</xdr:row>
      <xdr:rowOff>141605</xdr:rowOff>
    </xdr:to>
    <xdr:sp macro="" textlink="">
      <xdr:nvSpPr>
        <xdr:cNvPr id="454" name="フローチャート: 判断 453"/>
        <xdr:cNvSpPr/>
      </xdr:nvSpPr>
      <xdr:spPr>
        <a:xfrm>
          <a:off x="14619605" y="23869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6600" cy="259080"/>
    <xdr:sp macro="" textlink="">
      <xdr:nvSpPr>
        <xdr:cNvPr id="455" name="テキスト ボックス 454"/>
        <xdr:cNvSpPr txBox="1"/>
      </xdr:nvSpPr>
      <xdr:spPr>
        <a:xfrm>
          <a:off x="14322425" y="2163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113665</xdr:rowOff>
    </xdr:from>
    <xdr:to xmlns:xdr="http://schemas.openxmlformats.org/drawingml/2006/spreadsheetDrawing">
      <xdr:col>72</xdr:col>
      <xdr:colOff>189865</xdr:colOff>
      <xdr:row>18</xdr:row>
      <xdr:rowOff>10795</xdr:rowOff>
    </xdr:to>
    <xdr:cxnSp macro="">
      <xdr:nvCxnSpPr>
        <xdr:cNvPr id="456" name="直線コネクタ 455"/>
        <xdr:cNvCxnSpPr/>
      </xdr:nvCxnSpPr>
      <xdr:spPr>
        <a:xfrm flipV="1">
          <a:off x="13063220" y="2795905"/>
          <a:ext cx="796925"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126365</xdr:rowOff>
    </xdr:from>
    <xdr:to xmlns:xdr="http://schemas.openxmlformats.org/drawingml/2006/spreadsheetDrawing">
      <xdr:col>73</xdr:col>
      <xdr:colOff>44450</xdr:colOff>
      <xdr:row>15</xdr:row>
      <xdr:rowOff>56515</xdr:rowOff>
    </xdr:to>
    <xdr:sp macro="" textlink="">
      <xdr:nvSpPr>
        <xdr:cNvPr id="457" name="フローチャート: 判断 456"/>
        <xdr:cNvSpPr/>
      </xdr:nvSpPr>
      <xdr:spPr>
        <a:xfrm>
          <a:off x="13822680" y="247332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66675</xdr:rowOff>
    </xdr:from>
    <xdr:ext cx="761365" cy="258445"/>
    <xdr:sp macro="" textlink="">
      <xdr:nvSpPr>
        <xdr:cNvPr id="458" name="テキスト ボックス 457"/>
        <xdr:cNvSpPr txBox="1"/>
      </xdr:nvSpPr>
      <xdr:spPr>
        <a:xfrm>
          <a:off x="13512165" y="2245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10795</xdr:rowOff>
    </xdr:from>
    <xdr:to xmlns:xdr="http://schemas.openxmlformats.org/drawingml/2006/spreadsheetDrawing">
      <xdr:col>68</xdr:col>
      <xdr:colOff>152400</xdr:colOff>
      <xdr:row>18</xdr:row>
      <xdr:rowOff>92075</xdr:rowOff>
    </xdr:to>
    <xdr:cxnSp macro="">
      <xdr:nvCxnSpPr>
        <xdr:cNvPr id="459" name="直線コネクタ 458"/>
        <xdr:cNvCxnSpPr/>
      </xdr:nvCxnSpPr>
      <xdr:spPr>
        <a:xfrm flipV="1">
          <a:off x="12252960" y="3028315"/>
          <a:ext cx="81026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64135</xdr:rowOff>
    </xdr:from>
    <xdr:to xmlns:xdr="http://schemas.openxmlformats.org/drawingml/2006/spreadsheetDrawing">
      <xdr:col>68</xdr:col>
      <xdr:colOff>189865</xdr:colOff>
      <xdr:row>15</xdr:row>
      <xdr:rowOff>165735</xdr:rowOff>
    </xdr:to>
    <xdr:sp macro="" textlink="">
      <xdr:nvSpPr>
        <xdr:cNvPr id="460" name="フローチャート: 判断 459"/>
        <xdr:cNvSpPr/>
      </xdr:nvSpPr>
      <xdr:spPr>
        <a:xfrm>
          <a:off x="13012420" y="2578735"/>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14</xdr:row>
      <xdr:rowOff>4445</xdr:rowOff>
    </xdr:from>
    <xdr:ext cx="762000" cy="259080"/>
    <xdr:sp macro="" textlink="">
      <xdr:nvSpPr>
        <xdr:cNvPr id="461" name="テキスト ボックス 460"/>
        <xdr:cNvSpPr txBox="1"/>
      </xdr:nvSpPr>
      <xdr:spPr>
        <a:xfrm>
          <a:off x="12720955" y="2351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135255</xdr:rowOff>
    </xdr:from>
    <xdr:to xmlns:xdr="http://schemas.openxmlformats.org/drawingml/2006/spreadsheetDrawing">
      <xdr:col>64</xdr:col>
      <xdr:colOff>152400</xdr:colOff>
      <xdr:row>16</xdr:row>
      <xdr:rowOff>64770</xdr:rowOff>
    </xdr:to>
    <xdr:sp macro="" textlink="">
      <xdr:nvSpPr>
        <xdr:cNvPr id="462" name="フローチャート: 判断 461"/>
        <xdr:cNvSpPr/>
      </xdr:nvSpPr>
      <xdr:spPr>
        <a:xfrm>
          <a:off x="12202160" y="26498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75565</xdr:rowOff>
    </xdr:from>
    <xdr:ext cx="762000" cy="259080"/>
    <xdr:sp macro="" textlink="">
      <xdr:nvSpPr>
        <xdr:cNvPr id="463" name="テキスト ボックス 462"/>
        <xdr:cNvSpPr txBox="1"/>
      </xdr:nvSpPr>
      <xdr:spPr>
        <a:xfrm>
          <a:off x="11911330" y="2422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64" name="テキスト ボックス 463"/>
        <xdr:cNvSpPr txBox="1"/>
      </xdr:nvSpPr>
      <xdr:spPr>
        <a:xfrm>
          <a:off x="152273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5" name="テキスト ボックス 464"/>
        <xdr:cNvSpPr txBox="1"/>
      </xdr:nvSpPr>
      <xdr:spPr>
        <a:xfrm>
          <a:off x="1446784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189865</xdr:colOff>
      <xdr:row>25</xdr:row>
      <xdr:rowOff>92710</xdr:rowOff>
    </xdr:from>
    <xdr:ext cx="762000" cy="258445"/>
    <xdr:sp macro="" textlink="">
      <xdr:nvSpPr>
        <xdr:cNvPr id="466" name="テキスト ボックス 465"/>
        <xdr:cNvSpPr txBox="1"/>
      </xdr:nvSpPr>
      <xdr:spPr>
        <a:xfrm>
          <a:off x="1367028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7" name="テキスト ボックス 466"/>
        <xdr:cNvSpPr txBox="1"/>
      </xdr:nvSpPr>
      <xdr:spPr>
        <a:xfrm>
          <a:off x="1286700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8" name="テキスト ボックス 467"/>
        <xdr:cNvSpPr txBox="1"/>
      </xdr:nvSpPr>
      <xdr:spPr>
        <a:xfrm>
          <a:off x="1205674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189865</xdr:colOff>
      <xdr:row>14</xdr:row>
      <xdr:rowOff>71120</xdr:rowOff>
    </xdr:from>
    <xdr:to xmlns:xdr="http://schemas.openxmlformats.org/drawingml/2006/spreadsheetDrawing">
      <xdr:col>81</xdr:col>
      <xdr:colOff>95250</xdr:colOff>
      <xdr:row>15</xdr:row>
      <xdr:rowOff>1270</xdr:rowOff>
    </xdr:to>
    <xdr:sp macro="" textlink="">
      <xdr:nvSpPr>
        <xdr:cNvPr id="469" name="楕円 468"/>
        <xdr:cNvSpPr/>
      </xdr:nvSpPr>
      <xdr:spPr>
        <a:xfrm>
          <a:off x="15379065" y="24180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43180</xdr:rowOff>
    </xdr:from>
    <xdr:ext cx="761365" cy="259080"/>
    <xdr:sp macro="" textlink="">
      <xdr:nvSpPr>
        <xdr:cNvPr id="470" name="将来負担の状況該当値テキスト"/>
        <xdr:cNvSpPr txBox="1"/>
      </xdr:nvSpPr>
      <xdr:spPr>
        <a:xfrm>
          <a:off x="15512415" y="2390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189865</xdr:colOff>
      <xdr:row>15</xdr:row>
      <xdr:rowOff>59690</xdr:rowOff>
    </xdr:from>
    <xdr:to xmlns:xdr="http://schemas.openxmlformats.org/drawingml/2006/spreadsheetDrawing">
      <xdr:col>77</xdr:col>
      <xdr:colOff>95250</xdr:colOff>
      <xdr:row>15</xdr:row>
      <xdr:rowOff>161290</xdr:rowOff>
    </xdr:to>
    <xdr:sp macro="" textlink="">
      <xdr:nvSpPr>
        <xdr:cNvPr id="471" name="楕円 470"/>
        <xdr:cNvSpPr/>
      </xdr:nvSpPr>
      <xdr:spPr>
        <a:xfrm>
          <a:off x="14619605" y="25742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146050</xdr:rowOff>
    </xdr:from>
    <xdr:ext cx="736600" cy="258445"/>
    <xdr:sp macro="" textlink="">
      <xdr:nvSpPr>
        <xdr:cNvPr id="472" name="テキスト ボックス 471"/>
        <xdr:cNvSpPr txBox="1"/>
      </xdr:nvSpPr>
      <xdr:spPr>
        <a:xfrm>
          <a:off x="14322425" y="2660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62865</xdr:rowOff>
    </xdr:from>
    <xdr:to xmlns:xdr="http://schemas.openxmlformats.org/drawingml/2006/spreadsheetDrawing">
      <xdr:col>73</xdr:col>
      <xdr:colOff>44450</xdr:colOff>
      <xdr:row>16</xdr:row>
      <xdr:rowOff>164465</xdr:rowOff>
    </xdr:to>
    <xdr:sp macro="" textlink="">
      <xdr:nvSpPr>
        <xdr:cNvPr id="473" name="楕円 472"/>
        <xdr:cNvSpPr/>
      </xdr:nvSpPr>
      <xdr:spPr>
        <a:xfrm>
          <a:off x="13822680" y="274510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149225</xdr:rowOff>
    </xdr:from>
    <xdr:ext cx="761365" cy="259080"/>
    <xdr:sp macro="" textlink="">
      <xdr:nvSpPr>
        <xdr:cNvPr id="474" name="テキスト ボックス 473"/>
        <xdr:cNvSpPr txBox="1"/>
      </xdr:nvSpPr>
      <xdr:spPr>
        <a:xfrm>
          <a:off x="13512165" y="2831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131445</xdr:rowOff>
    </xdr:from>
    <xdr:to xmlns:xdr="http://schemas.openxmlformats.org/drawingml/2006/spreadsheetDrawing">
      <xdr:col>68</xdr:col>
      <xdr:colOff>189865</xdr:colOff>
      <xdr:row>18</xdr:row>
      <xdr:rowOff>61595</xdr:rowOff>
    </xdr:to>
    <xdr:sp macro="" textlink="">
      <xdr:nvSpPr>
        <xdr:cNvPr id="475" name="楕円 474"/>
        <xdr:cNvSpPr/>
      </xdr:nvSpPr>
      <xdr:spPr>
        <a:xfrm>
          <a:off x="13012420" y="298132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189865</xdr:colOff>
      <xdr:row>18</xdr:row>
      <xdr:rowOff>46990</xdr:rowOff>
    </xdr:from>
    <xdr:ext cx="762000" cy="258445"/>
    <xdr:sp macro="" textlink="">
      <xdr:nvSpPr>
        <xdr:cNvPr id="476" name="テキスト ボックス 475"/>
        <xdr:cNvSpPr txBox="1"/>
      </xdr:nvSpPr>
      <xdr:spPr>
        <a:xfrm>
          <a:off x="12720955" y="306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41275</xdr:rowOff>
    </xdr:from>
    <xdr:to xmlns:xdr="http://schemas.openxmlformats.org/drawingml/2006/spreadsheetDrawing">
      <xdr:col>64</xdr:col>
      <xdr:colOff>152400</xdr:colOff>
      <xdr:row>18</xdr:row>
      <xdr:rowOff>142875</xdr:rowOff>
    </xdr:to>
    <xdr:sp macro="" textlink="">
      <xdr:nvSpPr>
        <xdr:cNvPr id="477" name="楕円 476"/>
        <xdr:cNvSpPr/>
      </xdr:nvSpPr>
      <xdr:spPr>
        <a:xfrm>
          <a:off x="12202160" y="30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127635</xdr:rowOff>
    </xdr:from>
    <xdr:ext cx="762000" cy="258445"/>
    <xdr:sp macro="" textlink="">
      <xdr:nvSpPr>
        <xdr:cNvPr id="478" name="テキスト ボックス 477"/>
        <xdr:cNvSpPr txBox="1"/>
      </xdr:nvSpPr>
      <xdr:spPr>
        <a:xfrm>
          <a:off x="11911330" y="314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57986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86690"/>
          <a:ext cx="3575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2090"/>
          <a:ext cx="3530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182245</xdr:colOff>
      <xdr:row>4</xdr:row>
      <xdr:rowOff>0</xdr:rowOff>
    </xdr:to>
    <xdr:sp macro="" textlink="">
      <xdr:nvSpPr>
        <xdr:cNvPr id="5" name="正方形/長方形 4"/>
        <xdr:cNvSpPr/>
      </xdr:nvSpPr>
      <xdr:spPr>
        <a:xfrm>
          <a:off x="17475200" y="237490"/>
          <a:ext cx="34829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北海道滝川市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879320" y="186690"/>
          <a:ext cx="2429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2090"/>
          <a:ext cx="2385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30120" y="237490"/>
          <a:ext cx="2327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10058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493520"/>
          <a:ext cx="87807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7880" y="1521460"/>
          <a:ext cx="12725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26920" y="1521460"/>
          <a:ext cx="1163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37,309
37,192
115.90
23,854,880
22,835,910
1,008,001
12,042,096
15,708,804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53740" y="152146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15110"/>
          <a:ext cx="18542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489700" y="1515110"/>
          <a:ext cx="11633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18.2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15110"/>
          <a:ext cx="58166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359660"/>
          <a:ext cx="18542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53200" y="2359660"/>
          <a:ext cx="310896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41840" y="1493520"/>
          <a:ext cx="129286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53210"/>
          <a:ext cx="11633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1673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38680"/>
          <a:ext cx="116332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4211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5913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503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1328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9725660" y="248729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64516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4516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4516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64516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182245</xdr:colOff>
      <xdr:row>29</xdr:row>
      <xdr:rowOff>44450</xdr:rowOff>
    </xdr:to>
    <xdr:sp macro="" textlink="">
      <xdr:nvSpPr>
        <xdr:cNvPr id="34" name="正方形/長方形 33"/>
        <xdr:cNvSpPr/>
      </xdr:nvSpPr>
      <xdr:spPr>
        <a:xfrm>
          <a:off x="708660" y="45961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182245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20615" y="46596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20615" y="48463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6430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6430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3496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3496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41" name="正方形/長方形 40"/>
        <xdr:cNvSpPr/>
      </xdr:nvSpPr>
      <xdr:spPr>
        <a:xfrm>
          <a:off x="708660" y="51562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17160" y="51562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182245</xdr:colOff>
      <xdr:row>32</xdr:row>
      <xdr:rowOff>38100</xdr:rowOff>
    </xdr:to>
    <xdr:sp macro="" textlink="">
      <xdr:nvSpPr>
        <xdr:cNvPr id="43" name="正方形/長方形 42"/>
        <xdr:cNvSpPr/>
      </xdr:nvSpPr>
      <xdr:spPr>
        <a:xfrm>
          <a:off x="5280660" y="51562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0098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令和５年度は前年度比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ポイント減となっている。類似団体平均と比較して</a:t>
          </a:r>
          <a:r>
            <a:rPr kumimoji="1" lang="en-US" altLang="ja-JP" sz="1300">
              <a:latin typeface="ＭＳ Ｐゴシック"/>
              <a:ea typeface="ＭＳ Ｐゴシック"/>
            </a:rPr>
            <a:t>1.0</a:t>
          </a:r>
          <a:r>
            <a:rPr kumimoji="1" lang="ja-JP" altLang="en-US" sz="1300">
              <a:latin typeface="ＭＳ Ｐゴシック"/>
              <a:ea typeface="ＭＳ Ｐゴシック"/>
            </a:rPr>
            <a:t>ポイントの差があるが、職員の年齢構成に偏りがあることや、市立高校教員の人事異動等の影響で増加傾向に転じる可能性があるため、今後も人件費の適正管理に努める。</a:t>
          </a: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67056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182245</xdr:colOff>
      <xdr:row>44</xdr:row>
      <xdr:rowOff>12700</xdr:rowOff>
    </xdr:to>
    <xdr:cxnSp macro="">
      <xdr:nvCxnSpPr>
        <xdr:cNvPr id="46" name="直線コネクタ 45"/>
        <xdr:cNvCxnSpPr/>
      </xdr:nvCxnSpPr>
      <xdr:spPr>
        <a:xfrm>
          <a:off x="708660" y="73888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3622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182245</xdr:colOff>
      <xdr:row>41</xdr:row>
      <xdr:rowOff>69850</xdr:rowOff>
    </xdr:to>
    <xdr:cxnSp macro="">
      <xdr:nvCxnSpPr>
        <xdr:cNvPr id="48" name="直線コネクタ 47"/>
        <xdr:cNvCxnSpPr/>
      </xdr:nvCxnSpPr>
      <xdr:spPr>
        <a:xfrm>
          <a:off x="708660" y="69430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9080"/>
    <xdr:sp macro="" textlink="">
      <xdr:nvSpPr>
        <xdr:cNvPr id="49" name="テキスト ボックス 48"/>
        <xdr:cNvSpPr txBox="1"/>
      </xdr:nvSpPr>
      <xdr:spPr>
        <a:xfrm>
          <a:off x="236220" y="6804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182245</xdr:colOff>
      <xdr:row>38</xdr:row>
      <xdr:rowOff>127000</xdr:rowOff>
    </xdr:to>
    <xdr:cxnSp macro="">
      <xdr:nvCxnSpPr>
        <xdr:cNvPr id="50" name="直線コネクタ 49"/>
        <xdr:cNvCxnSpPr/>
      </xdr:nvCxnSpPr>
      <xdr:spPr>
        <a:xfrm>
          <a:off x="708660" y="649732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9080"/>
    <xdr:sp macro="" textlink="">
      <xdr:nvSpPr>
        <xdr:cNvPr id="51" name="テキスト ボックス 50"/>
        <xdr:cNvSpPr txBox="1"/>
      </xdr:nvSpPr>
      <xdr:spPr>
        <a:xfrm>
          <a:off x="236220" y="63588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182245</xdr:colOff>
      <xdr:row>36</xdr:row>
      <xdr:rowOff>12700</xdr:rowOff>
    </xdr:to>
    <xdr:cxnSp macro="">
      <xdr:nvCxnSpPr>
        <xdr:cNvPr id="52" name="直線コネクタ 51"/>
        <xdr:cNvCxnSpPr/>
      </xdr:nvCxnSpPr>
      <xdr:spPr>
        <a:xfrm>
          <a:off x="708660" y="604774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9080"/>
    <xdr:sp macro="" textlink="">
      <xdr:nvSpPr>
        <xdr:cNvPr id="53" name="テキスト ボックス 52"/>
        <xdr:cNvSpPr txBox="1"/>
      </xdr:nvSpPr>
      <xdr:spPr>
        <a:xfrm>
          <a:off x="236220" y="59093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182245</xdr:colOff>
      <xdr:row>33</xdr:row>
      <xdr:rowOff>69850</xdr:rowOff>
    </xdr:to>
    <xdr:cxnSp macro="">
      <xdr:nvCxnSpPr>
        <xdr:cNvPr id="54" name="直線コネクタ 53"/>
        <xdr:cNvCxnSpPr/>
      </xdr:nvCxnSpPr>
      <xdr:spPr>
        <a:xfrm>
          <a:off x="708660" y="560197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9080"/>
    <xdr:sp macro="" textlink="">
      <xdr:nvSpPr>
        <xdr:cNvPr id="55" name="テキスト ボックス 54"/>
        <xdr:cNvSpPr txBox="1"/>
      </xdr:nvSpPr>
      <xdr:spPr>
        <a:xfrm>
          <a:off x="236220" y="54635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30</xdr:row>
      <xdr:rowOff>127000</xdr:rowOff>
    </xdr:to>
    <xdr:cxnSp macro="">
      <xdr:nvCxnSpPr>
        <xdr:cNvPr id="56" name="直線コネクタ 55"/>
        <xdr:cNvCxnSpPr/>
      </xdr:nvCxnSpPr>
      <xdr:spPr>
        <a:xfrm>
          <a:off x="708660" y="51562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7" name="テキスト ボックス 56"/>
        <xdr:cNvSpPr txBox="1"/>
      </xdr:nvSpPr>
      <xdr:spPr>
        <a:xfrm>
          <a:off x="23622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182245</xdr:colOff>
      <xdr:row>44</xdr:row>
      <xdr:rowOff>12700</xdr:rowOff>
    </xdr:to>
    <xdr:sp macro="" textlink="">
      <xdr:nvSpPr>
        <xdr:cNvPr id="58" name="人件費グラフ枠"/>
        <xdr:cNvSpPr/>
      </xdr:nvSpPr>
      <xdr:spPr>
        <a:xfrm>
          <a:off x="708660" y="51562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131445</xdr:rowOff>
    </xdr:from>
    <xdr:to xmlns:xdr="http://schemas.openxmlformats.org/drawingml/2006/spreadsheetDrawing">
      <xdr:col>24</xdr:col>
      <xdr:colOff>25400</xdr:colOff>
      <xdr:row>40</xdr:row>
      <xdr:rowOff>44450</xdr:rowOff>
    </xdr:to>
    <xdr:cxnSp macro="">
      <xdr:nvCxnSpPr>
        <xdr:cNvPr id="59" name="直線コネクタ 58"/>
        <xdr:cNvCxnSpPr/>
      </xdr:nvCxnSpPr>
      <xdr:spPr>
        <a:xfrm flipV="1">
          <a:off x="4399280" y="5831205"/>
          <a:ext cx="0" cy="918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16510</xdr:rowOff>
    </xdr:from>
    <xdr:ext cx="762000" cy="258445"/>
    <xdr:sp macro="" textlink="">
      <xdr:nvSpPr>
        <xdr:cNvPr id="60" name="人件費最小値テキスト"/>
        <xdr:cNvSpPr txBox="1"/>
      </xdr:nvSpPr>
      <xdr:spPr>
        <a:xfrm>
          <a:off x="4488180" y="6722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44450</xdr:rowOff>
    </xdr:from>
    <xdr:to xmlns:xdr="http://schemas.openxmlformats.org/drawingml/2006/spreadsheetDrawing">
      <xdr:col>24</xdr:col>
      <xdr:colOff>114300</xdr:colOff>
      <xdr:row>40</xdr:row>
      <xdr:rowOff>44450</xdr:rowOff>
    </xdr:to>
    <xdr:cxnSp macro="">
      <xdr:nvCxnSpPr>
        <xdr:cNvPr id="61" name="直線コネクタ 60"/>
        <xdr:cNvCxnSpPr/>
      </xdr:nvCxnSpPr>
      <xdr:spPr>
        <a:xfrm>
          <a:off x="4328160" y="67500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46990</xdr:rowOff>
    </xdr:from>
    <xdr:ext cx="762000" cy="258445"/>
    <xdr:sp macro="" textlink="">
      <xdr:nvSpPr>
        <xdr:cNvPr id="62" name="人件費最大値テキスト"/>
        <xdr:cNvSpPr txBox="1"/>
      </xdr:nvSpPr>
      <xdr:spPr>
        <a:xfrm>
          <a:off x="4488180" y="5579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131445</xdr:rowOff>
    </xdr:from>
    <xdr:to xmlns:xdr="http://schemas.openxmlformats.org/drawingml/2006/spreadsheetDrawing">
      <xdr:col>24</xdr:col>
      <xdr:colOff>114300</xdr:colOff>
      <xdr:row>34</xdr:row>
      <xdr:rowOff>131445</xdr:rowOff>
    </xdr:to>
    <xdr:cxnSp macro="">
      <xdr:nvCxnSpPr>
        <xdr:cNvPr id="63" name="直線コネクタ 62"/>
        <xdr:cNvCxnSpPr/>
      </xdr:nvCxnSpPr>
      <xdr:spPr>
        <a:xfrm>
          <a:off x="4328160" y="58312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36</xdr:row>
      <xdr:rowOff>158750</xdr:rowOff>
    </xdr:from>
    <xdr:to xmlns:xdr="http://schemas.openxmlformats.org/drawingml/2006/spreadsheetDrawing">
      <xdr:col>24</xdr:col>
      <xdr:colOff>25400</xdr:colOff>
      <xdr:row>37</xdr:row>
      <xdr:rowOff>28575</xdr:rowOff>
    </xdr:to>
    <xdr:cxnSp macro="">
      <xdr:nvCxnSpPr>
        <xdr:cNvPr id="64" name="直線コネクタ 63"/>
        <xdr:cNvCxnSpPr/>
      </xdr:nvCxnSpPr>
      <xdr:spPr>
        <a:xfrm flipV="1">
          <a:off x="3644900" y="6193790"/>
          <a:ext cx="7543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8445"/>
    <xdr:sp macro="" textlink="">
      <xdr:nvSpPr>
        <xdr:cNvPr id="65" name="人件費平均値テキスト"/>
        <xdr:cNvSpPr txBox="1"/>
      </xdr:nvSpPr>
      <xdr:spPr>
        <a:xfrm>
          <a:off x="4488180" y="61607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84455</xdr:rowOff>
    </xdr:to>
    <xdr:sp macro="" textlink="">
      <xdr:nvSpPr>
        <xdr:cNvPr id="66" name="フローチャート: 判断 65"/>
        <xdr:cNvSpPr/>
      </xdr:nvSpPr>
      <xdr:spPr>
        <a:xfrm>
          <a:off x="4366260" y="618871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167640</xdr:rowOff>
    </xdr:from>
    <xdr:to xmlns:xdr="http://schemas.openxmlformats.org/drawingml/2006/spreadsheetDrawing">
      <xdr:col>19</xdr:col>
      <xdr:colOff>182245</xdr:colOff>
      <xdr:row>37</xdr:row>
      <xdr:rowOff>28575</xdr:rowOff>
    </xdr:to>
    <xdr:cxnSp macro="">
      <xdr:nvCxnSpPr>
        <xdr:cNvPr id="67" name="直線コネクタ 66"/>
        <xdr:cNvCxnSpPr/>
      </xdr:nvCxnSpPr>
      <xdr:spPr>
        <a:xfrm>
          <a:off x="2832100" y="6202680"/>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84455</xdr:rowOff>
    </xdr:to>
    <xdr:sp macro="" textlink="">
      <xdr:nvSpPr>
        <xdr:cNvPr id="68" name="フローチャート: 判断 67"/>
        <xdr:cNvSpPr/>
      </xdr:nvSpPr>
      <xdr:spPr>
        <a:xfrm>
          <a:off x="3599180" y="618871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6600" cy="258445"/>
    <xdr:sp macro="" textlink="">
      <xdr:nvSpPr>
        <xdr:cNvPr id="69" name="テキスト ボックス 68"/>
        <xdr:cNvSpPr txBox="1"/>
      </xdr:nvSpPr>
      <xdr:spPr>
        <a:xfrm>
          <a:off x="3286760" y="6271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167640</xdr:rowOff>
    </xdr:from>
    <xdr:to xmlns:xdr="http://schemas.openxmlformats.org/drawingml/2006/spreadsheetDrawing">
      <xdr:col>15</xdr:col>
      <xdr:colOff>98425</xdr:colOff>
      <xdr:row>37</xdr:row>
      <xdr:rowOff>69850</xdr:rowOff>
    </xdr:to>
    <xdr:cxnSp macro="">
      <xdr:nvCxnSpPr>
        <xdr:cNvPr id="70" name="直線コネクタ 69"/>
        <xdr:cNvCxnSpPr/>
      </xdr:nvCxnSpPr>
      <xdr:spPr>
        <a:xfrm flipV="1">
          <a:off x="2014220" y="6202680"/>
          <a:ext cx="8178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71" name="フローチャート: 判断 70"/>
        <xdr:cNvSpPr/>
      </xdr:nvSpPr>
      <xdr:spPr>
        <a:xfrm>
          <a:off x="2781300" y="6156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36830</xdr:rowOff>
    </xdr:from>
    <xdr:ext cx="761365" cy="258445"/>
    <xdr:sp macro="" textlink="">
      <xdr:nvSpPr>
        <xdr:cNvPr id="72" name="テキスト ボックス 71"/>
        <xdr:cNvSpPr txBox="1"/>
      </xdr:nvSpPr>
      <xdr:spPr>
        <a:xfrm>
          <a:off x="2486660" y="6239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69850</xdr:rowOff>
    </xdr:from>
    <xdr:to xmlns:xdr="http://schemas.openxmlformats.org/drawingml/2006/spreadsheetDrawing">
      <xdr:col>11</xdr:col>
      <xdr:colOff>9525</xdr:colOff>
      <xdr:row>37</xdr:row>
      <xdr:rowOff>88265</xdr:rowOff>
    </xdr:to>
    <xdr:cxnSp macro="">
      <xdr:nvCxnSpPr>
        <xdr:cNvPr id="73" name="直線コネクタ 72"/>
        <xdr:cNvCxnSpPr/>
      </xdr:nvCxnSpPr>
      <xdr:spPr>
        <a:xfrm flipV="1">
          <a:off x="1214120" y="627253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74" name="フローチャート: 判断 73"/>
        <xdr:cNvSpPr/>
      </xdr:nvSpPr>
      <xdr:spPr>
        <a:xfrm>
          <a:off x="1981200" y="62217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130810</xdr:rowOff>
    </xdr:from>
    <xdr:ext cx="761365" cy="259080"/>
    <xdr:sp macro="" textlink="">
      <xdr:nvSpPr>
        <xdr:cNvPr id="75" name="テキスト ボックス 74"/>
        <xdr:cNvSpPr txBox="1"/>
      </xdr:nvSpPr>
      <xdr:spPr>
        <a:xfrm>
          <a:off x="1668780" y="5998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163195</xdr:rowOff>
    </xdr:from>
    <xdr:to xmlns:xdr="http://schemas.openxmlformats.org/drawingml/2006/spreadsheetDrawing">
      <xdr:col>6</xdr:col>
      <xdr:colOff>171450</xdr:colOff>
      <xdr:row>37</xdr:row>
      <xdr:rowOff>93345</xdr:rowOff>
    </xdr:to>
    <xdr:sp macro="" textlink="">
      <xdr:nvSpPr>
        <xdr:cNvPr id="76" name="フローチャート: 判断 75"/>
        <xdr:cNvSpPr/>
      </xdr:nvSpPr>
      <xdr:spPr>
        <a:xfrm>
          <a:off x="1163320" y="619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103505</xdr:rowOff>
    </xdr:from>
    <xdr:ext cx="761365" cy="258445"/>
    <xdr:sp macro="" textlink="">
      <xdr:nvSpPr>
        <xdr:cNvPr id="77" name="テキスト ボックス 76"/>
        <xdr:cNvSpPr txBox="1"/>
      </xdr:nvSpPr>
      <xdr:spPr>
        <a:xfrm>
          <a:off x="868680" y="5970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78" name="テキスト ボックス 77"/>
        <xdr:cNvSpPr txBox="1"/>
      </xdr:nvSpPr>
      <xdr:spPr>
        <a:xfrm>
          <a:off x="42011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8445"/>
    <xdr:sp macro="" textlink="">
      <xdr:nvSpPr>
        <xdr:cNvPr id="79" name="テキスト ボックス 78"/>
        <xdr:cNvSpPr txBox="1"/>
      </xdr:nvSpPr>
      <xdr:spPr>
        <a:xfrm>
          <a:off x="34518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8445"/>
    <xdr:sp macro="" textlink="">
      <xdr:nvSpPr>
        <xdr:cNvPr id="80" name="テキスト ボックス 79"/>
        <xdr:cNvSpPr txBox="1"/>
      </xdr:nvSpPr>
      <xdr:spPr>
        <a:xfrm>
          <a:off x="263398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44</xdr:row>
      <xdr:rowOff>10160</xdr:rowOff>
    </xdr:from>
    <xdr:ext cx="762000" cy="258445"/>
    <xdr:sp macro="" textlink="">
      <xdr:nvSpPr>
        <xdr:cNvPr id="81" name="テキスト ボックス 80"/>
        <xdr:cNvSpPr txBox="1"/>
      </xdr:nvSpPr>
      <xdr:spPr>
        <a:xfrm>
          <a:off x="182245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2" name="テキスト ボックス 81"/>
        <xdr:cNvSpPr txBox="1"/>
      </xdr:nvSpPr>
      <xdr:spPr>
        <a:xfrm>
          <a:off x="10160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83" name="楕円 82"/>
        <xdr:cNvSpPr/>
      </xdr:nvSpPr>
      <xdr:spPr>
        <a:xfrm>
          <a:off x="4366260" y="61429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124460</xdr:rowOff>
    </xdr:from>
    <xdr:ext cx="762000" cy="258445"/>
    <xdr:sp macro="" textlink="">
      <xdr:nvSpPr>
        <xdr:cNvPr id="84" name="人件費該当値テキスト"/>
        <xdr:cNvSpPr txBox="1"/>
      </xdr:nvSpPr>
      <xdr:spPr>
        <a:xfrm>
          <a:off x="4488180" y="599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85" name="楕円 84"/>
        <xdr:cNvSpPr/>
      </xdr:nvSpPr>
      <xdr:spPr>
        <a:xfrm>
          <a:off x="3599180" y="61842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89535</xdr:rowOff>
    </xdr:from>
    <xdr:ext cx="736600" cy="258445"/>
    <xdr:sp macro="" textlink="">
      <xdr:nvSpPr>
        <xdr:cNvPr id="86" name="テキスト ボックス 85"/>
        <xdr:cNvSpPr txBox="1"/>
      </xdr:nvSpPr>
      <xdr:spPr>
        <a:xfrm>
          <a:off x="3286760" y="5956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117475</xdr:rowOff>
    </xdr:from>
    <xdr:to xmlns:xdr="http://schemas.openxmlformats.org/drawingml/2006/spreadsheetDrawing">
      <xdr:col>15</xdr:col>
      <xdr:colOff>149225</xdr:colOff>
      <xdr:row>37</xdr:row>
      <xdr:rowOff>47625</xdr:rowOff>
    </xdr:to>
    <xdr:sp macro="" textlink="">
      <xdr:nvSpPr>
        <xdr:cNvPr id="87" name="楕円 86"/>
        <xdr:cNvSpPr/>
      </xdr:nvSpPr>
      <xdr:spPr>
        <a:xfrm>
          <a:off x="2781300" y="615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57785</xdr:rowOff>
    </xdr:from>
    <xdr:ext cx="761365" cy="259080"/>
    <xdr:sp macro="" textlink="">
      <xdr:nvSpPr>
        <xdr:cNvPr id="88" name="テキスト ボックス 87"/>
        <xdr:cNvSpPr txBox="1"/>
      </xdr:nvSpPr>
      <xdr:spPr>
        <a:xfrm>
          <a:off x="2486660" y="5925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89" name="楕円 88"/>
        <xdr:cNvSpPr/>
      </xdr:nvSpPr>
      <xdr:spPr>
        <a:xfrm>
          <a:off x="1981200" y="62217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61365" cy="258445"/>
    <xdr:sp macro="" textlink="">
      <xdr:nvSpPr>
        <xdr:cNvPr id="90" name="テキスト ボックス 89"/>
        <xdr:cNvSpPr txBox="1"/>
      </xdr:nvSpPr>
      <xdr:spPr>
        <a:xfrm>
          <a:off x="1668780" y="6308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37465</xdr:rowOff>
    </xdr:from>
    <xdr:to xmlns:xdr="http://schemas.openxmlformats.org/drawingml/2006/spreadsheetDrawing">
      <xdr:col>6</xdr:col>
      <xdr:colOff>171450</xdr:colOff>
      <xdr:row>37</xdr:row>
      <xdr:rowOff>139065</xdr:rowOff>
    </xdr:to>
    <xdr:sp macro="" textlink="">
      <xdr:nvSpPr>
        <xdr:cNvPr id="91" name="楕円 90"/>
        <xdr:cNvSpPr/>
      </xdr:nvSpPr>
      <xdr:spPr>
        <a:xfrm>
          <a:off x="116332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123825</xdr:rowOff>
    </xdr:from>
    <xdr:ext cx="761365" cy="258445"/>
    <xdr:sp macro="" textlink="">
      <xdr:nvSpPr>
        <xdr:cNvPr id="92" name="テキスト ボックス 91"/>
        <xdr:cNvSpPr txBox="1"/>
      </xdr:nvSpPr>
      <xdr:spPr>
        <a:xfrm>
          <a:off x="868680" y="6326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43640" y="12433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57020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57020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17060" y="13068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17060" y="14935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58772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58772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43640" y="18034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855315" y="18034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15640" y="18034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5953740" y="21132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では消防事務や上水道事業を一部事務組合が担っていること、指定管理者制度を導入していることなどから、相対的に物件費が低く、補助費が高くなる傾向にある。今後も補助費とあわせ、適正な管理に努める。</a:t>
          </a:r>
        </a:p>
      </xdr:txBody>
    </xdr:sp>
    <xdr:clientData/>
  </xdr:twoCellAnchor>
  <xdr:oneCellAnchor>
    <xdr:from xmlns:xdr="http://schemas.openxmlformats.org/drawingml/2006/spreadsheetDrawing">
      <xdr:col>62</xdr:col>
      <xdr:colOff>6350</xdr:colOff>
      <xdr:row>9</xdr:row>
      <xdr:rowOff>107950</xdr:rowOff>
    </xdr:from>
    <xdr:ext cx="298450" cy="224790"/>
    <xdr:sp macro="" textlink="">
      <xdr:nvSpPr>
        <xdr:cNvPr id="104" name="テキスト ボックス 103"/>
        <xdr:cNvSpPr txBox="1"/>
      </xdr:nvSpPr>
      <xdr:spPr>
        <a:xfrm>
          <a:off x="11305540" y="16167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43640" y="40360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6" name="テキスト ボックス 105"/>
        <xdr:cNvSpPr txBox="1"/>
      </xdr:nvSpPr>
      <xdr:spPr>
        <a:xfrm>
          <a:off x="1088898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1343640" y="36664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088898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1343640" y="3293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088898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1343640" y="29197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2" name="テキスト ボックス 111"/>
        <xdr:cNvSpPr txBox="1"/>
      </xdr:nvSpPr>
      <xdr:spPr>
        <a:xfrm>
          <a:off x="1088898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1343640" y="25463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088898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1343640" y="21767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088898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43640" y="18034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18" name="テキスト ボックス 117"/>
        <xdr:cNvSpPr txBox="1"/>
      </xdr:nvSpPr>
      <xdr:spPr>
        <a:xfrm>
          <a:off x="1088898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343640" y="18034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50800</xdr:rowOff>
    </xdr:from>
    <xdr:to xmlns:xdr="http://schemas.openxmlformats.org/drawingml/2006/spreadsheetDrawing">
      <xdr:col>82</xdr:col>
      <xdr:colOff>107950</xdr:colOff>
      <xdr:row>21</xdr:row>
      <xdr:rowOff>31750</xdr:rowOff>
    </xdr:to>
    <xdr:cxnSp macro="">
      <xdr:nvCxnSpPr>
        <xdr:cNvPr id="120" name="直線コネクタ 119"/>
        <xdr:cNvCxnSpPr/>
      </xdr:nvCxnSpPr>
      <xdr:spPr>
        <a:xfrm flipV="1">
          <a:off x="15052040" y="239776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21</xdr:row>
      <xdr:rowOff>3810</xdr:rowOff>
    </xdr:from>
    <xdr:ext cx="762000" cy="259080"/>
    <xdr:sp macro="" textlink="">
      <xdr:nvSpPr>
        <xdr:cNvPr id="121" name="物件費最小値テキスト"/>
        <xdr:cNvSpPr txBox="1"/>
      </xdr:nvSpPr>
      <xdr:spPr>
        <a:xfrm>
          <a:off x="15126335" y="352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31750</xdr:rowOff>
    </xdr:from>
    <xdr:to xmlns:xdr="http://schemas.openxmlformats.org/drawingml/2006/spreadsheetDrawing">
      <xdr:col>82</xdr:col>
      <xdr:colOff>182245</xdr:colOff>
      <xdr:row>21</xdr:row>
      <xdr:rowOff>31750</xdr:rowOff>
    </xdr:to>
    <xdr:cxnSp macro="">
      <xdr:nvCxnSpPr>
        <xdr:cNvPr id="122" name="直線コネクタ 121"/>
        <xdr:cNvCxnSpPr/>
      </xdr:nvCxnSpPr>
      <xdr:spPr>
        <a:xfrm>
          <a:off x="14963140" y="35521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12</xdr:row>
      <xdr:rowOff>137160</xdr:rowOff>
    </xdr:from>
    <xdr:ext cx="762000" cy="259080"/>
    <xdr:sp macro="" textlink="">
      <xdr:nvSpPr>
        <xdr:cNvPr id="123" name="物件費最大値テキスト"/>
        <xdr:cNvSpPr txBox="1"/>
      </xdr:nvSpPr>
      <xdr:spPr>
        <a:xfrm>
          <a:off x="15126335" y="214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50800</xdr:rowOff>
    </xdr:from>
    <xdr:to xmlns:xdr="http://schemas.openxmlformats.org/drawingml/2006/spreadsheetDrawing">
      <xdr:col>82</xdr:col>
      <xdr:colOff>182245</xdr:colOff>
      <xdr:row>14</xdr:row>
      <xdr:rowOff>50800</xdr:rowOff>
    </xdr:to>
    <xdr:cxnSp macro="">
      <xdr:nvCxnSpPr>
        <xdr:cNvPr id="124" name="直線コネクタ 123"/>
        <xdr:cNvCxnSpPr/>
      </xdr:nvCxnSpPr>
      <xdr:spPr>
        <a:xfrm>
          <a:off x="14963140" y="239776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77470</xdr:rowOff>
    </xdr:from>
    <xdr:to xmlns:xdr="http://schemas.openxmlformats.org/drawingml/2006/spreadsheetDrawing">
      <xdr:col>82</xdr:col>
      <xdr:colOff>107950</xdr:colOff>
      <xdr:row>15</xdr:row>
      <xdr:rowOff>85090</xdr:rowOff>
    </xdr:to>
    <xdr:cxnSp macro="">
      <xdr:nvCxnSpPr>
        <xdr:cNvPr id="125" name="直線コネクタ 124"/>
        <xdr:cNvCxnSpPr/>
      </xdr:nvCxnSpPr>
      <xdr:spPr>
        <a:xfrm flipV="1">
          <a:off x="14284960" y="2592070"/>
          <a:ext cx="7670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16</xdr:row>
      <xdr:rowOff>71120</xdr:rowOff>
    </xdr:from>
    <xdr:ext cx="762000" cy="258445"/>
    <xdr:sp macro="" textlink="">
      <xdr:nvSpPr>
        <xdr:cNvPr id="126" name="物件費平均値テキスト"/>
        <xdr:cNvSpPr txBox="1"/>
      </xdr:nvSpPr>
      <xdr:spPr>
        <a:xfrm>
          <a:off x="15126335" y="27533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27" name="フローチャート: 判断 126"/>
        <xdr:cNvSpPr/>
      </xdr:nvSpPr>
      <xdr:spPr>
        <a:xfrm>
          <a:off x="15001240" y="2781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31750</xdr:rowOff>
    </xdr:from>
    <xdr:to xmlns:xdr="http://schemas.openxmlformats.org/drawingml/2006/spreadsheetDrawing">
      <xdr:col>78</xdr:col>
      <xdr:colOff>69850</xdr:colOff>
      <xdr:row>15</xdr:row>
      <xdr:rowOff>85090</xdr:rowOff>
    </xdr:to>
    <xdr:cxnSp macro="">
      <xdr:nvCxnSpPr>
        <xdr:cNvPr id="128" name="直線コネクタ 127"/>
        <xdr:cNvCxnSpPr/>
      </xdr:nvCxnSpPr>
      <xdr:spPr>
        <a:xfrm>
          <a:off x="13484860" y="254635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29" name="フローチャート: 判断 128"/>
        <xdr:cNvSpPr/>
      </xdr:nvSpPr>
      <xdr:spPr>
        <a:xfrm>
          <a:off x="14234160" y="2758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162560</xdr:rowOff>
    </xdr:from>
    <xdr:ext cx="735965" cy="258445"/>
    <xdr:sp macro="" textlink="">
      <xdr:nvSpPr>
        <xdr:cNvPr id="130" name="テキスト ボックス 129"/>
        <xdr:cNvSpPr txBox="1"/>
      </xdr:nvSpPr>
      <xdr:spPr>
        <a:xfrm>
          <a:off x="13939520" y="2844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31750</xdr:rowOff>
    </xdr:from>
    <xdr:to xmlns:xdr="http://schemas.openxmlformats.org/drawingml/2006/spreadsheetDrawing">
      <xdr:col>73</xdr:col>
      <xdr:colOff>180975</xdr:colOff>
      <xdr:row>15</xdr:row>
      <xdr:rowOff>31750</xdr:rowOff>
    </xdr:to>
    <xdr:cxnSp macro="">
      <xdr:nvCxnSpPr>
        <xdr:cNvPr id="131" name="直線コネクタ 130"/>
        <xdr:cNvCxnSpPr/>
      </xdr:nvCxnSpPr>
      <xdr:spPr>
        <a:xfrm>
          <a:off x="12666980" y="254635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156210</xdr:rowOff>
    </xdr:from>
    <xdr:to xmlns:xdr="http://schemas.openxmlformats.org/drawingml/2006/spreadsheetDrawing">
      <xdr:col>74</xdr:col>
      <xdr:colOff>31750</xdr:colOff>
      <xdr:row>16</xdr:row>
      <xdr:rowOff>86360</xdr:rowOff>
    </xdr:to>
    <xdr:sp macro="" textlink="">
      <xdr:nvSpPr>
        <xdr:cNvPr id="132" name="フローチャート: 判断 131"/>
        <xdr:cNvSpPr/>
      </xdr:nvSpPr>
      <xdr:spPr>
        <a:xfrm>
          <a:off x="13434060" y="26708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71120</xdr:rowOff>
    </xdr:from>
    <xdr:ext cx="762000" cy="258445"/>
    <xdr:sp macro="" textlink="">
      <xdr:nvSpPr>
        <xdr:cNvPr id="133" name="テキスト ボックス 132"/>
        <xdr:cNvSpPr txBox="1"/>
      </xdr:nvSpPr>
      <xdr:spPr>
        <a:xfrm>
          <a:off x="13121640" y="275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24130</xdr:rowOff>
    </xdr:from>
    <xdr:to xmlns:xdr="http://schemas.openxmlformats.org/drawingml/2006/spreadsheetDrawing">
      <xdr:col>69</xdr:col>
      <xdr:colOff>92075</xdr:colOff>
      <xdr:row>15</xdr:row>
      <xdr:rowOff>31750</xdr:rowOff>
    </xdr:to>
    <xdr:cxnSp macro="">
      <xdr:nvCxnSpPr>
        <xdr:cNvPr id="134" name="直線コネクタ 133"/>
        <xdr:cNvCxnSpPr/>
      </xdr:nvCxnSpPr>
      <xdr:spPr>
        <a:xfrm>
          <a:off x="11849100" y="253873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163830</xdr:rowOff>
    </xdr:from>
    <xdr:to xmlns:xdr="http://schemas.openxmlformats.org/drawingml/2006/spreadsheetDrawing">
      <xdr:col>69</xdr:col>
      <xdr:colOff>142875</xdr:colOff>
      <xdr:row>16</xdr:row>
      <xdr:rowOff>93980</xdr:rowOff>
    </xdr:to>
    <xdr:sp macro="" textlink="">
      <xdr:nvSpPr>
        <xdr:cNvPr id="135" name="フローチャート: 判断 134"/>
        <xdr:cNvSpPr/>
      </xdr:nvSpPr>
      <xdr:spPr>
        <a:xfrm>
          <a:off x="12616180" y="2678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78740</xdr:rowOff>
    </xdr:from>
    <xdr:ext cx="762000" cy="259080"/>
    <xdr:sp macro="" textlink="">
      <xdr:nvSpPr>
        <xdr:cNvPr id="136" name="テキスト ボックス 135"/>
        <xdr:cNvSpPr txBox="1"/>
      </xdr:nvSpPr>
      <xdr:spPr>
        <a:xfrm>
          <a:off x="12321540" y="276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45720</xdr:rowOff>
    </xdr:from>
    <xdr:to xmlns:xdr="http://schemas.openxmlformats.org/drawingml/2006/spreadsheetDrawing">
      <xdr:col>65</xdr:col>
      <xdr:colOff>53975</xdr:colOff>
      <xdr:row>16</xdr:row>
      <xdr:rowOff>147320</xdr:rowOff>
    </xdr:to>
    <xdr:sp macro="" textlink="">
      <xdr:nvSpPr>
        <xdr:cNvPr id="137" name="フローチャート: 判断 136"/>
        <xdr:cNvSpPr/>
      </xdr:nvSpPr>
      <xdr:spPr>
        <a:xfrm>
          <a:off x="11816080" y="27279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132080</xdr:rowOff>
    </xdr:from>
    <xdr:ext cx="762000" cy="259080"/>
    <xdr:sp macro="" textlink="">
      <xdr:nvSpPr>
        <xdr:cNvPr id="138" name="テキスト ボックス 137"/>
        <xdr:cNvSpPr txBox="1"/>
      </xdr:nvSpPr>
      <xdr:spPr>
        <a:xfrm>
          <a:off x="1150366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39" name="テキスト ボックス 138"/>
        <xdr:cNvSpPr txBox="1"/>
      </xdr:nvSpPr>
      <xdr:spPr>
        <a:xfrm>
          <a:off x="148539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0" name="テキスト ボックス 139"/>
        <xdr:cNvSpPr txBox="1"/>
      </xdr:nvSpPr>
      <xdr:spPr>
        <a:xfrm>
          <a:off x="14086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1" name="テキスト ボックス 140"/>
        <xdr:cNvSpPr txBox="1"/>
      </xdr:nvSpPr>
      <xdr:spPr>
        <a:xfrm>
          <a:off x="132867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2" name="テキスト ボックス 141"/>
        <xdr:cNvSpPr txBox="1"/>
      </xdr:nvSpPr>
      <xdr:spPr>
        <a:xfrm>
          <a:off x="1246886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24</xdr:row>
      <xdr:rowOff>10160</xdr:rowOff>
    </xdr:from>
    <xdr:ext cx="762000" cy="258445"/>
    <xdr:sp macro="" textlink="">
      <xdr:nvSpPr>
        <xdr:cNvPr id="143" name="テキスト ボックス 142"/>
        <xdr:cNvSpPr txBox="1"/>
      </xdr:nvSpPr>
      <xdr:spPr>
        <a:xfrm>
          <a:off x="116636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26670</xdr:rowOff>
    </xdr:from>
    <xdr:to xmlns:xdr="http://schemas.openxmlformats.org/drawingml/2006/spreadsheetDrawing">
      <xdr:col>82</xdr:col>
      <xdr:colOff>158750</xdr:colOff>
      <xdr:row>15</xdr:row>
      <xdr:rowOff>128270</xdr:rowOff>
    </xdr:to>
    <xdr:sp macro="" textlink="">
      <xdr:nvSpPr>
        <xdr:cNvPr id="144" name="楕円 143"/>
        <xdr:cNvSpPr/>
      </xdr:nvSpPr>
      <xdr:spPr>
        <a:xfrm>
          <a:off x="1500124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14</xdr:row>
      <xdr:rowOff>43180</xdr:rowOff>
    </xdr:from>
    <xdr:ext cx="762000" cy="259080"/>
    <xdr:sp macro="" textlink="">
      <xdr:nvSpPr>
        <xdr:cNvPr id="145" name="物件費該当値テキスト"/>
        <xdr:cNvSpPr txBox="1"/>
      </xdr:nvSpPr>
      <xdr:spPr>
        <a:xfrm>
          <a:off x="15126335"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34290</xdr:rowOff>
    </xdr:from>
    <xdr:to xmlns:xdr="http://schemas.openxmlformats.org/drawingml/2006/spreadsheetDrawing">
      <xdr:col>78</xdr:col>
      <xdr:colOff>120650</xdr:colOff>
      <xdr:row>15</xdr:row>
      <xdr:rowOff>135890</xdr:rowOff>
    </xdr:to>
    <xdr:sp macro="" textlink="">
      <xdr:nvSpPr>
        <xdr:cNvPr id="146" name="楕円 145"/>
        <xdr:cNvSpPr/>
      </xdr:nvSpPr>
      <xdr:spPr>
        <a:xfrm>
          <a:off x="14234160" y="25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146050</xdr:rowOff>
    </xdr:from>
    <xdr:ext cx="735965" cy="258445"/>
    <xdr:sp macro="" textlink="">
      <xdr:nvSpPr>
        <xdr:cNvPr id="147" name="テキスト ボックス 146"/>
        <xdr:cNvSpPr txBox="1"/>
      </xdr:nvSpPr>
      <xdr:spPr>
        <a:xfrm>
          <a:off x="13939520" y="23253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152400</xdr:rowOff>
    </xdr:from>
    <xdr:to xmlns:xdr="http://schemas.openxmlformats.org/drawingml/2006/spreadsheetDrawing">
      <xdr:col>74</xdr:col>
      <xdr:colOff>31750</xdr:colOff>
      <xdr:row>15</xdr:row>
      <xdr:rowOff>82550</xdr:rowOff>
    </xdr:to>
    <xdr:sp macro="" textlink="">
      <xdr:nvSpPr>
        <xdr:cNvPr id="148" name="楕円 147"/>
        <xdr:cNvSpPr/>
      </xdr:nvSpPr>
      <xdr:spPr>
        <a:xfrm>
          <a:off x="13434060" y="24993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92710</xdr:rowOff>
    </xdr:from>
    <xdr:ext cx="762000" cy="258445"/>
    <xdr:sp macro="" textlink="">
      <xdr:nvSpPr>
        <xdr:cNvPr id="149" name="テキスト ボックス 148"/>
        <xdr:cNvSpPr txBox="1"/>
      </xdr:nvSpPr>
      <xdr:spPr>
        <a:xfrm>
          <a:off x="13121640" y="2272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152400</xdr:rowOff>
    </xdr:from>
    <xdr:to xmlns:xdr="http://schemas.openxmlformats.org/drawingml/2006/spreadsheetDrawing">
      <xdr:col>69</xdr:col>
      <xdr:colOff>142875</xdr:colOff>
      <xdr:row>15</xdr:row>
      <xdr:rowOff>82550</xdr:rowOff>
    </xdr:to>
    <xdr:sp macro="" textlink="">
      <xdr:nvSpPr>
        <xdr:cNvPr id="150" name="楕円 149"/>
        <xdr:cNvSpPr/>
      </xdr:nvSpPr>
      <xdr:spPr>
        <a:xfrm>
          <a:off x="12616180" y="2499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92710</xdr:rowOff>
    </xdr:from>
    <xdr:ext cx="762000" cy="258445"/>
    <xdr:sp macro="" textlink="">
      <xdr:nvSpPr>
        <xdr:cNvPr id="151" name="テキスト ボックス 150"/>
        <xdr:cNvSpPr txBox="1"/>
      </xdr:nvSpPr>
      <xdr:spPr>
        <a:xfrm>
          <a:off x="12321540" y="2272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144780</xdr:rowOff>
    </xdr:from>
    <xdr:to xmlns:xdr="http://schemas.openxmlformats.org/drawingml/2006/spreadsheetDrawing">
      <xdr:col>65</xdr:col>
      <xdr:colOff>53975</xdr:colOff>
      <xdr:row>15</xdr:row>
      <xdr:rowOff>74930</xdr:rowOff>
    </xdr:to>
    <xdr:sp macro="" textlink="">
      <xdr:nvSpPr>
        <xdr:cNvPr id="152" name="楕円 151"/>
        <xdr:cNvSpPr/>
      </xdr:nvSpPr>
      <xdr:spPr>
        <a:xfrm>
          <a:off x="11816080" y="24917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85090</xdr:rowOff>
    </xdr:from>
    <xdr:ext cx="762000" cy="258445"/>
    <xdr:sp macro="" textlink="">
      <xdr:nvSpPr>
        <xdr:cNvPr id="153" name="テキスト ボックス 152"/>
        <xdr:cNvSpPr txBox="1"/>
      </xdr:nvSpPr>
      <xdr:spPr>
        <a:xfrm>
          <a:off x="11503660" y="226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182245</xdr:colOff>
      <xdr:row>49</xdr:row>
      <xdr:rowOff>44450</xdr:rowOff>
    </xdr:to>
    <xdr:sp macro="" textlink="">
      <xdr:nvSpPr>
        <xdr:cNvPr id="154" name="正方形/長方形 153"/>
        <xdr:cNvSpPr/>
      </xdr:nvSpPr>
      <xdr:spPr>
        <a:xfrm>
          <a:off x="708660" y="79489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182245</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920615" y="80124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920615" y="81991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46430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46430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93496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93496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61" name="正方形/長方形 160"/>
        <xdr:cNvSpPr/>
      </xdr:nvSpPr>
      <xdr:spPr>
        <a:xfrm>
          <a:off x="708660" y="85090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217160" y="85090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182245</xdr:colOff>
      <xdr:row>52</xdr:row>
      <xdr:rowOff>38100</xdr:rowOff>
    </xdr:to>
    <xdr:sp macro="" textlink="">
      <xdr:nvSpPr>
        <xdr:cNvPr id="163" name="正方形/長方形 162"/>
        <xdr:cNvSpPr/>
      </xdr:nvSpPr>
      <xdr:spPr>
        <a:xfrm>
          <a:off x="5280660" y="85090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30098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令和５年度は前年度比</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ポイント増となったが、類似団体平均との比較においては下回っている状況である。今後も、扶助費の適正な支出に努める。</a:t>
          </a: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5" name="テキスト ボックス 164"/>
        <xdr:cNvSpPr txBox="1"/>
      </xdr:nvSpPr>
      <xdr:spPr>
        <a:xfrm>
          <a:off x="67056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182245</xdr:colOff>
      <xdr:row>64</xdr:row>
      <xdr:rowOff>12700</xdr:rowOff>
    </xdr:to>
    <xdr:cxnSp macro="">
      <xdr:nvCxnSpPr>
        <xdr:cNvPr id="166" name="直線コネクタ 165"/>
        <xdr:cNvCxnSpPr/>
      </xdr:nvCxnSpPr>
      <xdr:spPr>
        <a:xfrm>
          <a:off x="708660" y="107416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67" name="テキスト ボックス 166"/>
        <xdr:cNvSpPr txBox="1"/>
      </xdr:nvSpPr>
      <xdr:spPr>
        <a:xfrm>
          <a:off x="23622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182245</xdr:colOff>
      <xdr:row>62</xdr:row>
      <xdr:rowOff>29210</xdr:rowOff>
    </xdr:to>
    <xdr:cxnSp macro="">
      <xdr:nvCxnSpPr>
        <xdr:cNvPr id="168" name="直線コネクタ 167"/>
        <xdr:cNvCxnSpPr/>
      </xdr:nvCxnSpPr>
      <xdr:spPr>
        <a:xfrm>
          <a:off x="708660" y="104228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69" name="テキスト ボックス 168"/>
        <xdr:cNvSpPr txBox="1"/>
      </xdr:nvSpPr>
      <xdr:spPr>
        <a:xfrm>
          <a:off x="236220" y="10284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182245</xdr:colOff>
      <xdr:row>60</xdr:row>
      <xdr:rowOff>45085</xdr:rowOff>
    </xdr:to>
    <xdr:cxnSp macro="">
      <xdr:nvCxnSpPr>
        <xdr:cNvPr id="170" name="直線コネクタ 169"/>
        <xdr:cNvCxnSpPr/>
      </xdr:nvCxnSpPr>
      <xdr:spPr>
        <a:xfrm>
          <a:off x="708660" y="1010348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74295</xdr:rowOff>
    </xdr:from>
    <xdr:ext cx="508000" cy="258445"/>
    <xdr:sp macro="" textlink="">
      <xdr:nvSpPr>
        <xdr:cNvPr id="171" name="テキスト ボックス 170"/>
        <xdr:cNvSpPr txBox="1"/>
      </xdr:nvSpPr>
      <xdr:spPr>
        <a:xfrm>
          <a:off x="236220" y="99650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182245</xdr:colOff>
      <xdr:row>58</xdr:row>
      <xdr:rowOff>61595</xdr:rowOff>
    </xdr:to>
    <xdr:cxnSp macro="">
      <xdr:nvCxnSpPr>
        <xdr:cNvPr id="172" name="直線コネクタ 171"/>
        <xdr:cNvCxnSpPr/>
      </xdr:nvCxnSpPr>
      <xdr:spPr>
        <a:xfrm>
          <a:off x="708660" y="978471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3" name="テキスト ボックス 172"/>
        <xdr:cNvSpPr txBox="1"/>
      </xdr:nvSpPr>
      <xdr:spPr>
        <a:xfrm>
          <a:off x="236220" y="96462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182245</xdr:colOff>
      <xdr:row>56</xdr:row>
      <xdr:rowOff>78105</xdr:rowOff>
    </xdr:to>
    <xdr:cxnSp macro="">
      <xdr:nvCxnSpPr>
        <xdr:cNvPr id="174" name="直線コネクタ 173"/>
        <xdr:cNvCxnSpPr/>
      </xdr:nvCxnSpPr>
      <xdr:spPr>
        <a:xfrm>
          <a:off x="708660" y="946594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8445"/>
    <xdr:sp macro="" textlink="">
      <xdr:nvSpPr>
        <xdr:cNvPr id="175" name="テキスト ボックス 174"/>
        <xdr:cNvSpPr txBox="1"/>
      </xdr:nvSpPr>
      <xdr:spPr>
        <a:xfrm>
          <a:off x="236220" y="93275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182245</xdr:colOff>
      <xdr:row>54</xdr:row>
      <xdr:rowOff>94615</xdr:rowOff>
    </xdr:to>
    <xdr:cxnSp macro="">
      <xdr:nvCxnSpPr>
        <xdr:cNvPr id="176" name="直線コネクタ 175"/>
        <xdr:cNvCxnSpPr/>
      </xdr:nvCxnSpPr>
      <xdr:spPr>
        <a:xfrm>
          <a:off x="708660" y="914717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7" name="テキスト ボックス 176"/>
        <xdr:cNvSpPr txBox="1"/>
      </xdr:nvSpPr>
      <xdr:spPr>
        <a:xfrm>
          <a:off x="236220" y="90087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182245</xdr:colOff>
      <xdr:row>52</xdr:row>
      <xdr:rowOff>110490</xdr:rowOff>
    </xdr:to>
    <xdr:cxnSp macro="">
      <xdr:nvCxnSpPr>
        <xdr:cNvPr id="178" name="直線コネクタ 177"/>
        <xdr:cNvCxnSpPr/>
      </xdr:nvCxnSpPr>
      <xdr:spPr>
        <a:xfrm>
          <a:off x="708660" y="882777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140335</xdr:rowOff>
    </xdr:from>
    <xdr:ext cx="508000" cy="258445"/>
    <xdr:sp macro="" textlink="">
      <xdr:nvSpPr>
        <xdr:cNvPr id="179" name="テキスト ボックス 178"/>
        <xdr:cNvSpPr txBox="1"/>
      </xdr:nvSpPr>
      <xdr:spPr>
        <a:xfrm>
          <a:off x="236220" y="86899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50</xdr:row>
      <xdr:rowOff>127000</xdr:rowOff>
    </xdr:to>
    <xdr:cxnSp macro="">
      <xdr:nvCxnSpPr>
        <xdr:cNvPr id="180" name="直線コネクタ 179"/>
        <xdr:cNvCxnSpPr/>
      </xdr:nvCxnSpPr>
      <xdr:spPr>
        <a:xfrm>
          <a:off x="708660" y="85090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1" name="テキスト ボックス 180"/>
        <xdr:cNvSpPr txBox="1"/>
      </xdr:nvSpPr>
      <xdr:spPr>
        <a:xfrm>
          <a:off x="23622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182245</xdr:colOff>
      <xdr:row>64</xdr:row>
      <xdr:rowOff>12700</xdr:rowOff>
    </xdr:to>
    <xdr:sp macro="" textlink="">
      <xdr:nvSpPr>
        <xdr:cNvPr id="182" name="扶助費グラフ枠"/>
        <xdr:cNvSpPr/>
      </xdr:nvSpPr>
      <xdr:spPr>
        <a:xfrm>
          <a:off x="708660" y="85090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48260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399280" y="893318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4" name="扶助費最小値テキスト"/>
        <xdr:cNvSpPr txBox="1"/>
      </xdr:nvSpPr>
      <xdr:spPr>
        <a:xfrm>
          <a:off x="448818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328160" y="104444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134620</xdr:rowOff>
    </xdr:from>
    <xdr:ext cx="762000" cy="259080"/>
    <xdr:sp macro="" textlink="">
      <xdr:nvSpPr>
        <xdr:cNvPr id="186" name="扶助費最大値テキスト"/>
        <xdr:cNvSpPr txBox="1"/>
      </xdr:nvSpPr>
      <xdr:spPr>
        <a:xfrm>
          <a:off x="4488180" y="868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48260</xdr:rowOff>
    </xdr:from>
    <xdr:to xmlns:xdr="http://schemas.openxmlformats.org/drawingml/2006/spreadsheetDrawing">
      <xdr:col>24</xdr:col>
      <xdr:colOff>114300</xdr:colOff>
      <xdr:row>53</xdr:row>
      <xdr:rowOff>48260</xdr:rowOff>
    </xdr:to>
    <xdr:cxnSp macro="">
      <xdr:nvCxnSpPr>
        <xdr:cNvPr id="187" name="直線コネクタ 186"/>
        <xdr:cNvCxnSpPr/>
      </xdr:nvCxnSpPr>
      <xdr:spPr>
        <a:xfrm>
          <a:off x="4328160" y="8933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55</xdr:row>
      <xdr:rowOff>140335</xdr:rowOff>
    </xdr:from>
    <xdr:to xmlns:xdr="http://schemas.openxmlformats.org/drawingml/2006/spreadsheetDrawing">
      <xdr:col>24</xdr:col>
      <xdr:colOff>25400</xdr:colOff>
      <xdr:row>56</xdr:row>
      <xdr:rowOff>23495</xdr:rowOff>
    </xdr:to>
    <xdr:cxnSp macro="">
      <xdr:nvCxnSpPr>
        <xdr:cNvPr id="188" name="直線コネクタ 187"/>
        <xdr:cNvCxnSpPr/>
      </xdr:nvCxnSpPr>
      <xdr:spPr>
        <a:xfrm>
          <a:off x="3644900" y="9360535"/>
          <a:ext cx="7543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1905</xdr:rowOff>
    </xdr:from>
    <xdr:ext cx="762000" cy="259080"/>
    <xdr:sp macro="" textlink="">
      <xdr:nvSpPr>
        <xdr:cNvPr id="189" name="扶助費平均値テキスト"/>
        <xdr:cNvSpPr txBox="1"/>
      </xdr:nvSpPr>
      <xdr:spPr>
        <a:xfrm>
          <a:off x="4488180" y="9557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29845</xdr:rowOff>
    </xdr:from>
    <xdr:to xmlns:xdr="http://schemas.openxmlformats.org/drawingml/2006/spreadsheetDrawing">
      <xdr:col>24</xdr:col>
      <xdr:colOff>76200</xdr:colOff>
      <xdr:row>57</xdr:row>
      <xdr:rowOff>131445</xdr:rowOff>
    </xdr:to>
    <xdr:sp macro="" textlink="">
      <xdr:nvSpPr>
        <xdr:cNvPr id="190" name="フローチャート: 判断 189"/>
        <xdr:cNvSpPr/>
      </xdr:nvSpPr>
      <xdr:spPr>
        <a:xfrm>
          <a:off x="4366260" y="95853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140335</xdr:rowOff>
    </xdr:from>
    <xdr:to xmlns:xdr="http://schemas.openxmlformats.org/drawingml/2006/spreadsheetDrawing">
      <xdr:col>19</xdr:col>
      <xdr:colOff>182245</xdr:colOff>
      <xdr:row>55</xdr:row>
      <xdr:rowOff>162560</xdr:rowOff>
    </xdr:to>
    <xdr:cxnSp macro="">
      <xdr:nvCxnSpPr>
        <xdr:cNvPr id="191" name="直線コネクタ 190"/>
        <xdr:cNvCxnSpPr/>
      </xdr:nvCxnSpPr>
      <xdr:spPr>
        <a:xfrm flipV="1">
          <a:off x="2832100" y="936053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192" name="フローチャート: 判断 191"/>
        <xdr:cNvSpPr/>
      </xdr:nvSpPr>
      <xdr:spPr>
        <a:xfrm>
          <a:off x="3599180" y="95129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40005</xdr:rowOff>
    </xdr:from>
    <xdr:ext cx="736600" cy="259080"/>
    <xdr:sp macro="" textlink="">
      <xdr:nvSpPr>
        <xdr:cNvPr id="193" name="テキスト ボックス 192"/>
        <xdr:cNvSpPr txBox="1"/>
      </xdr:nvSpPr>
      <xdr:spPr>
        <a:xfrm>
          <a:off x="3286760" y="9595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162560</xdr:rowOff>
    </xdr:from>
    <xdr:to xmlns:xdr="http://schemas.openxmlformats.org/drawingml/2006/spreadsheetDrawing">
      <xdr:col>15</xdr:col>
      <xdr:colOff>98425</xdr:colOff>
      <xdr:row>56</xdr:row>
      <xdr:rowOff>1905</xdr:rowOff>
    </xdr:to>
    <xdr:cxnSp macro="">
      <xdr:nvCxnSpPr>
        <xdr:cNvPr id="194" name="直線コネクタ 193"/>
        <xdr:cNvCxnSpPr/>
      </xdr:nvCxnSpPr>
      <xdr:spPr>
        <a:xfrm flipV="1">
          <a:off x="2014220" y="9382760"/>
          <a:ext cx="8178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81915</xdr:rowOff>
    </xdr:from>
    <xdr:to xmlns:xdr="http://schemas.openxmlformats.org/drawingml/2006/spreadsheetDrawing">
      <xdr:col>15</xdr:col>
      <xdr:colOff>149225</xdr:colOff>
      <xdr:row>57</xdr:row>
      <xdr:rowOff>12065</xdr:rowOff>
    </xdr:to>
    <xdr:sp macro="" textlink="">
      <xdr:nvSpPr>
        <xdr:cNvPr id="195" name="フローチャート: 判断 194"/>
        <xdr:cNvSpPr/>
      </xdr:nvSpPr>
      <xdr:spPr>
        <a:xfrm>
          <a:off x="2781300" y="9469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167640</xdr:rowOff>
    </xdr:from>
    <xdr:ext cx="761365" cy="259080"/>
    <xdr:sp macro="" textlink="">
      <xdr:nvSpPr>
        <xdr:cNvPr id="196" name="テキスト ボックス 195"/>
        <xdr:cNvSpPr txBox="1"/>
      </xdr:nvSpPr>
      <xdr:spPr>
        <a:xfrm>
          <a:off x="2486660" y="9555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1905</xdr:rowOff>
    </xdr:from>
    <xdr:to xmlns:xdr="http://schemas.openxmlformats.org/drawingml/2006/spreadsheetDrawing">
      <xdr:col>11</xdr:col>
      <xdr:colOff>9525</xdr:colOff>
      <xdr:row>56</xdr:row>
      <xdr:rowOff>99695</xdr:rowOff>
    </xdr:to>
    <xdr:cxnSp macro="">
      <xdr:nvCxnSpPr>
        <xdr:cNvPr id="197" name="直線コネクタ 196"/>
        <xdr:cNvCxnSpPr/>
      </xdr:nvCxnSpPr>
      <xdr:spPr>
        <a:xfrm flipV="1">
          <a:off x="1214120" y="9389745"/>
          <a:ext cx="8001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158750</xdr:rowOff>
    </xdr:from>
    <xdr:to xmlns:xdr="http://schemas.openxmlformats.org/drawingml/2006/spreadsheetDrawing">
      <xdr:col>11</xdr:col>
      <xdr:colOff>60325</xdr:colOff>
      <xdr:row>57</xdr:row>
      <xdr:rowOff>88265</xdr:rowOff>
    </xdr:to>
    <xdr:sp macro="" textlink="">
      <xdr:nvSpPr>
        <xdr:cNvPr id="198" name="フローチャート: 判断 197"/>
        <xdr:cNvSpPr/>
      </xdr:nvSpPr>
      <xdr:spPr>
        <a:xfrm>
          <a:off x="1981200" y="9546590"/>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73025</xdr:rowOff>
    </xdr:from>
    <xdr:ext cx="761365" cy="258445"/>
    <xdr:sp macro="" textlink="">
      <xdr:nvSpPr>
        <xdr:cNvPr id="199" name="テキスト ボックス 198"/>
        <xdr:cNvSpPr txBox="1"/>
      </xdr:nvSpPr>
      <xdr:spPr>
        <a:xfrm>
          <a:off x="1668780" y="9628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95250</xdr:rowOff>
    </xdr:from>
    <xdr:to xmlns:xdr="http://schemas.openxmlformats.org/drawingml/2006/spreadsheetDrawing">
      <xdr:col>6</xdr:col>
      <xdr:colOff>171450</xdr:colOff>
      <xdr:row>58</xdr:row>
      <xdr:rowOff>25400</xdr:rowOff>
    </xdr:to>
    <xdr:sp macro="" textlink="">
      <xdr:nvSpPr>
        <xdr:cNvPr id="200" name="フローチャート: 判断 199"/>
        <xdr:cNvSpPr/>
      </xdr:nvSpPr>
      <xdr:spPr>
        <a:xfrm>
          <a:off x="1163320" y="9650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10160</xdr:rowOff>
    </xdr:from>
    <xdr:ext cx="761365" cy="258445"/>
    <xdr:sp macro="" textlink="">
      <xdr:nvSpPr>
        <xdr:cNvPr id="201" name="テキスト ボックス 200"/>
        <xdr:cNvSpPr txBox="1"/>
      </xdr:nvSpPr>
      <xdr:spPr>
        <a:xfrm>
          <a:off x="868680" y="9733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2" name="テキスト ボックス 201"/>
        <xdr:cNvSpPr txBox="1"/>
      </xdr:nvSpPr>
      <xdr:spPr>
        <a:xfrm>
          <a:off x="42011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8445"/>
    <xdr:sp macro="" textlink="">
      <xdr:nvSpPr>
        <xdr:cNvPr id="203" name="テキスト ボックス 202"/>
        <xdr:cNvSpPr txBox="1"/>
      </xdr:nvSpPr>
      <xdr:spPr>
        <a:xfrm>
          <a:off x="34518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8445"/>
    <xdr:sp macro="" textlink="">
      <xdr:nvSpPr>
        <xdr:cNvPr id="204" name="テキスト ボックス 203"/>
        <xdr:cNvSpPr txBox="1"/>
      </xdr:nvSpPr>
      <xdr:spPr>
        <a:xfrm>
          <a:off x="263398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64</xdr:row>
      <xdr:rowOff>10160</xdr:rowOff>
    </xdr:from>
    <xdr:ext cx="762000" cy="258445"/>
    <xdr:sp macro="" textlink="">
      <xdr:nvSpPr>
        <xdr:cNvPr id="205" name="テキスト ボックス 204"/>
        <xdr:cNvSpPr txBox="1"/>
      </xdr:nvSpPr>
      <xdr:spPr>
        <a:xfrm>
          <a:off x="182245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6" name="テキスト ボックス 205"/>
        <xdr:cNvSpPr txBox="1"/>
      </xdr:nvSpPr>
      <xdr:spPr>
        <a:xfrm>
          <a:off x="10160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144145</xdr:rowOff>
    </xdr:from>
    <xdr:to xmlns:xdr="http://schemas.openxmlformats.org/drawingml/2006/spreadsheetDrawing">
      <xdr:col>24</xdr:col>
      <xdr:colOff>76200</xdr:colOff>
      <xdr:row>56</xdr:row>
      <xdr:rowOff>74295</xdr:rowOff>
    </xdr:to>
    <xdr:sp macro="" textlink="">
      <xdr:nvSpPr>
        <xdr:cNvPr id="207" name="楕円 206"/>
        <xdr:cNvSpPr/>
      </xdr:nvSpPr>
      <xdr:spPr>
        <a:xfrm>
          <a:off x="4366260" y="93643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160655</xdr:rowOff>
    </xdr:from>
    <xdr:ext cx="762000" cy="259080"/>
    <xdr:sp macro="" textlink="">
      <xdr:nvSpPr>
        <xdr:cNvPr id="208" name="扶助費該当値テキスト"/>
        <xdr:cNvSpPr txBox="1"/>
      </xdr:nvSpPr>
      <xdr:spPr>
        <a:xfrm>
          <a:off x="4488180" y="921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89535</xdr:rowOff>
    </xdr:from>
    <xdr:to xmlns:xdr="http://schemas.openxmlformats.org/drawingml/2006/spreadsheetDrawing">
      <xdr:col>20</xdr:col>
      <xdr:colOff>38100</xdr:colOff>
      <xdr:row>56</xdr:row>
      <xdr:rowOff>19685</xdr:rowOff>
    </xdr:to>
    <xdr:sp macro="" textlink="">
      <xdr:nvSpPr>
        <xdr:cNvPr id="209" name="楕円 208"/>
        <xdr:cNvSpPr/>
      </xdr:nvSpPr>
      <xdr:spPr>
        <a:xfrm>
          <a:off x="3599180" y="93097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29845</xdr:rowOff>
    </xdr:from>
    <xdr:ext cx="736600" cy="258445"/>
    <xdr:sp macro="" textlink="">
      <xdr:nvSpPr>
        <xdr:cNvPr id="210" name="テキスト ボックス 209"/>
        <xdr:cNvSpPr txBox="1"/>
      </xdr:nvSpPr>
      <xdr:spPr>
        <a:xfrm>
          <a:off x="3286760" y="90824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111760</xdr:rowOff>
    </xdr:from>
    <xdr:to xmlns:xdr="http://schemas.openxmlformats.org/drawingml/2006/spreadsheetDrawing">
      <xdr:col>15</xdr:col>
      <xdr:colOff>149225</xdr:colOff>
      <xdr:row>56</xdr:row>
      <xdr:rowOff>41910</xdr:rowOff>
    </xdr:to>
    <xdr:sp macro="" textlink="">
      <xdr:nvSpPr>
        <xdr:cNvPr id="211" name="楕円 210"/>
        <xdr:cNvSpPr/>
      </xdr:nvSpPr>
      <xdr:spPr>
        <a:xfrm>
          <a:off x="2781300" y="933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52070</xdr:rowOff>
    </xdr:from>
    <xdr:ext cx="761365" cy="258445"/>
    <xdr:sp macro="" textlink="">
      <xdr:nvSpPr>
        <xdr:cNvPr id="212" name="テキスト ボックス 211"/>
        <xdr:cNvSpPr txBox="1"/>
      </xdr:nvSpPr>
      <xdr:spPr>
        <a:xfrm>
          <a:off x="2486660" y="9104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122555</xdr:rowOff>
    </xdr:from>
    <xdr:to xmlns:xdr="http://schemas.openxmlformats.org/drawingml/2006/spreadsheetDrawing">
      <xdr:col>11</xdr:col>
      <xdr:colOff>60325</xdr:colOff>
      <xdr:row>56</xdr:row>
      <xdr:rowOff>52705</xdr:rowOff>
    </xdr:to>
    <xdr:sp macro="" textlink="">
      <xdr:nvSpPr>
        <xdr:cNvPr id="213" name="楕円 212"/>
        <xdr:cNvSpPr/>
      </xdr:nvSpPr>
      <xdr:spPr>
        <a:xfrm>
          <a:off x="1981200" y="93427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62865</xdr:rowOff>
    </xdr:from>
    <xdr:ext cx="761365" cy="259080"/>
    <xdr:sp macro="" textlink="">
      <xdr:nvSpPr>
        <xdr:cNvPr id="214" name="テキスト ボックス 213"/>
        <xdr:cNvSpPr txBox="1"/>
      </xdr:nvSpPr>
      <xdr:spPr>
        <a:xfrm>
          <a:off x="1668780" y="9115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48895</xdr:rowOff>
    </xdr:from>
    <xdr:to xmlns:xdr="http://schemas.openxmlformats.org/drawingml/2006/spreadsheetDrawing">
      <xdr:col>6</xdr:col>
      <xdr:colOff>171450</xdr:colOff>
      <xdr:row>56</xdr:row>
      <xdr:rowOff>150495</xdr:rowOff>
    </xdr:to>
    <xdr:sp macro="" textlink="">
      <xdr:nvSpPr>
        <xdr:cNvPr id="215" name="楕円 214"/>
        <xdr:cNvSpPr/>
      </xdr:nvSpPr>
      <xdr:spPr>
        <a:xfrm>
          <a:off x="1163320" y="94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160655</xdr:rowOff>
    </xdr:from>
    <xdr:ext cx="761365" cy="259080"/>
    <xdr:sp macro="" textlink="">
      <xdr:nvSpPr>
        <xdr:cNvPr id="216" name="テキスト ボックス 215"/>
        <xdr:cNvSpPr txBox="1"/>
      </xdr:nvSpPr>
      <xdr:spPr>
        <a:xfrm>
          <a:off x="868680" y="9213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43640" y="79489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57020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57020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1706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1706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58772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58772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43640" y="85090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855315" y="85090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15640" y="85090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595374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ポイントの増加となっており、要因としては維持補修費の増などによるものである。</a:t>
          </a:r>
        </a:p>
        <a:p>
          <a:r>
            <a:rPr kumimoji="1" lang="ja-JP" altLang="en-US" sz="1300">
              <a:latin typeface="ＭＳ Ｐゴシック"/>
              <a:ea typeface="ＭＳ Ｐゴシック"/>
            </a:rPr>
            <a:t>公共施設等の老朽化が進んでいるため、今後は増加傾向に転じる可能性があるため適正な管理に努める。</a:t>
          </a:r>
        </a:p>
      </xdr:txBody>
    </xdr:sp>
    <xdr:clientData/>
  </xdr:twoCellAnchor>
  <xdr:oneCellAnchor>
    <xdr:from xmlns:xdr="http://schemas.openxmlformats.org/drawingml/2006/spreadsheetDrawing">
      <xdr:col>62</xdr:col>
      <xdr:colOff>6350</xdr:colOff>
      <xdr:row>49</xdr:row>
      <xdr:rowOff>107950</xdr:rowOff>
    </xdr:from>
    <xdr:ext cx="298450" cy="224790"/>
    <xdr:sp macro="" textlink="">
      <xdr:nvSpPr>
        <xdr:cNvPr id="228" name="テキスト ボックス 227"/>
        <xdr:cNvSpPr txBox="1"/>
      </xdr:nvSpPr>
      <xdr:spPr>
        <a:xfrm>
          <a:off x="11305540" y="83223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43640" y="107416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0" name="テキスト ボックス 229"/>
        <xdr:cNvSpPr txBox="1"/>
      </xdr:nvSpPr>
      <xdr:spPr>
        <a:xfrm>
          <a:off x="1088898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43640" y="10422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0888980" y="10284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43640" y="101034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74295</xdr:rowOff>
    </xdr:from>
    <xdr:ext cx="507365" cy="258445"/>
    <xdr:sp macro="" textlink="">
      <xdr:nvSpPr>
        <xdr:cNvPr id="234" name="テキスト ボックス 233"/>
        <xdr:cNvSpPr txBox="1"/>
      </xdr:nvSpPr>
      <xdr:spPr>
        <a:xfrm>
          <a:off x="10888980" y="99650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43640" y="97847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0888980" y="96462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43640" y="946594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8445"/>
    <xdr:sp macro="" textlink="">
      <xdr:nvSpPr>
        <xdr:cNvPr id="238" name="テキスト ボックス 237"/>
        <xdr:cNvSpPr txBox="1"/>
      </xdr:nvSpPr>
      <xdr:spPr>
        <a:xfrm>
          <a:off x="10888980" y="93275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43640" y="91471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0888980" y="90087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43640" y="88277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140335</xdr:rowOff>
    </xdr:from>
    <xdr:ext cx="507365" cy="258445"/>
    <xdr:sp macro="" textlink="">
      <xdr:nvSpPr>
        <xdr:cNvPr id="242" name="テキスト ボックス 241"/>
        <xdr:cNvSpPr txBox="1"/>
      </xdr:nvSpPr>
      <xdr:spPr>
        <a:xfrm>
          <a:off x="10888980" y="86899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43640" y="8509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4" name="テキスト ボックス 243"/>
        <xdr:cNvSpPr txBox="1"/>
      </xdr:nvSpPr>
      <xdr:spPr>
        <a:xfrm>
          <a:off x="1088898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43640" y="85090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26035</xdr:rowOff>
    </xdr:from>
    <xdr:to xmlns:xdr="http://schemas.openxmlformats.org/drawingml/2006/spreadsheetDrawing">
      <xdr:col>82</xdr:col>
      <xdr:colOff>107950</xdr:colOff>
      <xdr:row>62</xdr:row>
      <xdr:rowOff>61595</xdr:rowOff>
    </xdr:to>
    <xdr:cxnSp macro="">
      <xdr:nvCxnSpPr>
        <xdr:cNvPr id="246" name="直線コネクタ 245"/>
        <xdr:cNvCxnSpPr/>
      </xdr:nvCxnSpPr>
      <xdr:spPr>
        <a:xfrm flipV="1">
          <a:off x="15052040" y="8910955"/>
          <a:ext cx="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62</xdr:row>
      <xdr:rowOff>33655</xdr:rowOff>
    </xdr:from>
    <xdr:ext cx="762000" cy="258445"/>
    <xdr:sp macro="" textlink="">
      <xdr:nvSpPr>
        <xdr:cNvPr id="247" name="その他最小値テキスト"/>
        <xdr:cNvSpPr txBox="1"/>
      </xdr:nvSpPr>
      <xdr:spPr>
        <a:xfrm>
          <a:off x="15126335" y="10427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61595</xdr:rowOff>
    </xdr:from>
    <xdr:to xmlns:xdr="http://schemas.openxmlformats.org/drawingml/2006/spreadsheetDrawing">
      <xdr:col>82</xdr:col>
      <xdr:colOff>182245</xdr:colOff>
      <xdr:row>62</xdr:row>
      <xdr:rowOff>61595</xdr:rowOff>
    </xdr:to>
    <xdr:cxnSp macro="">
      <xdr:nvCxnSpPr>
        <xdr:cNvPr id="248" name="直線コネクタ 247"/>
        <xdr:cNvCxnSpPr/>
      </xdr:nvCxnSpPr>
      <xdr:spPr>
        <a:xfrm>
          <a:off x="14963140" y="1045527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51</xdr:row>
      <xdr:rowOff>112395</xdr:rowOff>
    </xdr:from>
    <xdr:ext cx="762000" cy="259080"/>
    <xdr:sp macro="" textlink="">
      <xdr:nvSpPr>
        <xdr:cNvPr id="249" name="その他最大値テキスト"/>
        <xdr:cNvSpPr txBox="1"/>
      </xdr:nvSpPr>
      <xdr:spPr>
        <a:xfrm>
          <a:off x="15126335" y="866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26035</xdr:rowOff>
    </xdr:from>
    <xdr:to xmlns:xdr="http://schemas.openxmlformats.org/drawingml/2006/spreadsheetDrawing">
      <xdr:col>82</xdr:col>
      <xdr:colOff>182245</xdr:colOff>
      <xdr:row>53</xdr:row>
      <xdr:rowOff>26035</xdr:rowOff>
    </xdr:to>
    <xdr:cxnSp macro="">
      <xdr:nvCxnSpPr>
        <xdr:cNvPr id="250" name="直線コネクタ 249"/>
        <xdr:cNvCxnSpPr/>
      </xdr:nvCxnSpPr>
      <xdr:spPr>
        <a:xfrm>
          <a:off x="14963140" y="891095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48260</xdr:rowOff>
    </xdr:from>
    <xdr:to xmlns:xdr="http://schemas.openxmlformats.org/drawingml/2006/spreadsheetDrawing">
      <xdr:col>82</xdr:col>
      <xdr:colOff>107950</xdr:colOff>
      <xdr:row>57</xdr:row>
      <xdr:rowOff>59055</xdr:rowOff>
    </xdr:to>
    <xdr:cxnSp macro="">
      <xdr:nvCxnSpPr>
        <xdr:cNvPr id="251" name="直線コネクタ 250"/>
        <xdr:cNvCxnSpPr/>
      </xdr:nvCxnSpPr>
      <xdr:spPr>
        <a:xfrm>
          <a:off x="14284960" y="9603740"/>
          <a:ext cx="7670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56</xdr:row>
      <xdr:rowOff>3175</xdr:rowOff>
    </xdr:from>
    <xdr:ext cx="762000" cy="259080"/>
    <xdr:sp macro="" textlink="">
      <xdr:nvSpPr>
        <xdr:cNvPr id="252" name="その他平均値テキスト"/>
        <xdr:cNvSpPr txBox="1"/>
      </xdr:nvSpPr>
      <xdr:spPr>
        <a:xfrm>
          <a:off x="15126335" y="9391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158750</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500124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110490</xdr:rowOff>
    </xdr:from>
    <xdr:to xmlns:xdr="http://schemas.openxmlformats.org/drawingml/2006/spreadsheetDrawing">
      <xdr:col>78</xdr:col>
      <xdr:colOff>69850</xdr:colOff>
      <xdr:row>57</xdr:row>
      <xdr:rowOff>48260</xdr:rowOff>
    </xdr:to>
    <xdr:cxnSp macro="">
      <xdr:nvCxnSpPr>
        <xdr:cNvPr id="254" name="直線コネクタ 253"/>
        <xdr:cNvCxnSpPr/>
      </xdr:nvCxnSpPr>
      <xdr:spPr>
        <a:xfrm>
          <a:off x="13484860" y="9498330"/>
          <a:ext cx="8001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167640</xdr:rowOff>
    </xdr:from>
    <xdr:to xmlns:xdr="http://schemas.openxmlformats.org/drawingml/2006/spreadsheetDrawing">
      <xdr:col>78</xdr:col>
      <xdr:colOff>120650</xdr:colOff>
      <xdr:row>57</xdr:row>
      <xdr:rowOff>99060</xdr:rowOff>
    </xdr:to>
    <xdr:sp macro="" textlink="">
      <xdr:nvSpPr>
        <xdr:cNvPr id="255" name="フローチャート: 判断 254"/>
        <xdr:cNvSpPr/>
      </xdr:nvSpPr>
      <xdr:spPr>
        <a:xfrm>
          <a:off x="14234160" y="9555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109220</xdr:rowOff>
    </xdr:from>
    <xdr:ext cx="735965" cy="258445"/>
    <xdr:sp macro="" textlink="">
      <xdr:nvSpPr>
        <xdr:cNvPr id="256" name="テキスト ボックス 255"/>
        <xdr:cNvSpPr txBox="1"/>
      </xdr:nvSpPr>
      <xdr:spPr>
        <a:xfrm>
          <a:off x="13939520" y="93294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110490</xdr:rowOff>
    </xdr:from>
    <xdr:to xmlns:xdr="http://schemas.openxmlformats.org/drawingml/2006/spreadsheetDrawing">
      <xdr:col>73</xdr:col>
      <xdr:colOff>180975</xdr:colOff>
      <xdr:row>57</xdr:row>
      <xdr:rowOff>26035</xdr:rowOff>
    </xdr:to>
    <xdr:cxnSp macro="">
      <xdr:nvCxnSpPr>
        <xdr:cNvPr id="257" name="直線コネクタ 256"/>
        <xdr:cNvCxnSpPr/>
      </xdr:nvCxnSpPr>
      <xdr:spPr>
        <a:xfrm flipV="1">
          <a:off x="12666980" y="9498330"/>
          <a:ext cx="8178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103505</xdr:rowOff>
    </xdr:from>
    <xdr:to xmlns:xdr="http://schemas.openxmlformats.org/drawingml/2006/spreadsheetDrawing">
      <xdr:col>74</xdr:col>
      <xdr:colOff>31750</xdr:colOff>
      <xdr:row>57</xdr:row>
      <xdr:rowOff>33655</xdr:rowOff>
    </xdr:to>
    <xdr:sp macro="" textlink="">
      <xdr:nvSpPr>
        <xdr:cNvPr id="258" name="フローチャート: 判断 257"/>
        <xdr:cNvSpPr/>
      </xdr:nvSpPr>
      <xdr:spPr>
        <a:xfrm>
          <a:off x="13434060" y="94913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18415</xdr:rowOff>
    </xdr:from>
    <xdr:ext cx="762000" cy="258445"/>
    <xdr:sp macro="" textlink="">
      <xdr:nvSpPr>
        <xdr:cNvPr id="259" name="テキスト ボックス 258"/>
        <xdr:cNvSpPr txBox="1"/>
      </xdr:nvSpPr>
      <xdr:spPr>
        <a:xfrm>
          <a:off x="13121640"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143510</xdr:rowOff>
    </xdr:from>
    <xdr:to xmlns:xdr="http://schemas.openxmlformats.org/drawingml/2006/spreadsheetDrawing">
      <xdr:col>69</xdr:col>
      <xdr:colOff>92075</xdr:colOff>
      <xdr:row>57</xdr:row>
      <xdr:rowOff>26035</xdr:rowOff>
    </xdr:to>
    <xdr:cxnSp macro="">
      <xdr:nvCxnSpPr>
        <xdr:cNvPr id="260" name="直線コネクタ 259"/>
        <xdr:cNvCxnSpPr/>
      </xdr:nvCxnSpPr>
      <xdr:spPr>
        <a:xfrm>
          <a:off x="11849100" y="9531350"/>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73660</xdr:rowOff>
    </xdr:from>
    <xdr:to xmlns:xdr="http://schemas.openxmlformats.org/drawingml/2006/spreadsheetDrawing">
      <xdr:col>69</xdr:col>
      <xdr:colOff>142875</xdr:colOff>
      <xdr:row>58</xdr:row>
      <xdr:rowOff>3810</xdr:rowOff>
    </xdr:to>
    <xdr:sp macro="" textlink="">
      <xdr:nvSpPr>
        <xdr:cNvPr id="261" name="フローチャート: 判断 260"/>
        <xdr:cNvSpPr/>
      </xdr:nvSpPr>
      <xdr:spPr>
        <a:xfrm>
          <a:off x="12616180" y="9629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160020</xdr:rowOff>
    </xdr:from>
    <xdr:ext cx="762000" cy="258445"/>
    <xdr:sp macro="" textlink="">
      <xdr:nvSpPr>
        <xdr:cNvPr id="262" name="テキスト ボックス 261"/>
        <xdr:cNvSpPr txBox="1"/>
      </xdr:nvSpPr>
      <xdr:spPr>
        <a:xfrm>
          <a:off x="12321540" y="971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64770</xdr:rowOff>
    </xdr:from>
    <xdr:to xmlns:xdr="http://schemas.openxmlformats.org/drawingml/2006/spreadsheetDrawing">
      <xdr:col>65</xdr:col>
      <xdr:colOff>53975</xdr:colOff>
      <xdr:row>58</xdr:row>
      <xdr:rowOff>167005</xdr:rowOff>
    </xdr:to>
    <xdr:sp macro="" textlink="">
      <xdr:nvSpPr>
        <xdr:cNvPr id="263" name="フローチャート: 判断 262"/>
        <xdr:cNvSpPr/>
      </xdr:nvSpPr>
      <xdr:spPr>
        <a:xfrm>
          <a:off x="11816080" y="9787890"/>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151765</xdr:rowOff>
    </xdr:from>
    <xdr:ext cx="762000" cy="259080"/>
    <xdr:sp macro="" textlink="">
      <xdr:nvSpPr>
        <xdr:cNvPr id="264" name="テキスト ボックス 263"/>
        <xdr:cNvSpPr txBox="1"/>
      </xdr:nvSpPr>
      <xdr:spPr>
        <a:xfrm>
          <a:off x="11503660" y="987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5" name="テキスト ボックス 264"/>
        <xdr:cNvSpPr txBox="1"/>
      </xdr:nvSpPr>
      <xdr:spPr>
        <a:xfrm>
          <a:off x="148539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6" name="テキスト ボックス 265"/>
        <xdr:cNvSpPr txBox="1"/>
      </xdr:nvSpPr>
      <xdr:spPr>
        <a:xfrm>
          <a:off x="14086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7" name="テキスト ボックス 266"/>
        <xdr:cNvSpPr txBox="1"/>
      </xdr:nvSpPr>
      <xdr:spPr>
        <a:xfrm>
          <a:off x="132867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8" name="テキスト ボックス 267"/>
        <xdr:cNvSpPr txBox="1"/>
      </xdr:nvSpPr>
      <xdr:spPr>
        <a:xfrm>
          <a:off x="124688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64</xdr:row>
      <xdr:rowOff>10160</xdr:rowOff>
    </xdr:from>
    <xdr:ext cx="762000" cy="258445"/>
    <xdr:sp macro="" textlink="">
      <xdr:nvSpPr>
        <xdr:cNvPr id="269" name="テキスト ボックス 268"/>
        <xdr:cNvSpPr txBox="1"/>
      </xdr:nvSpPr>
      <xdr:spPr>
        <a:xfrm>
          <a:off x="116636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8255</xdr:rowOff>
    </xdr:from>
    <xdr:to xmlns:xdr="http://schemas.openxmlformats.org/drawingml/2006/spreadsheetDrawing">
      <xdr:col>82</xdr:col>
      <xdr:colOff>158750</xdr:colOff>
      <xdr:row>57</xdr:row>
      <xdr:rowOff>109855</xdr:rowOff>
    </xdr:to>
    <xdr:sp macro="" textlink="">
      <xdr:nvSpPr>
        <xdr:cNvPr id="270" name="楕円 269"/>
        <xdr:cNvSpPr/>
      </xdr:nvSpPr>
      <xdr:spPr>
        <a:xfrm>
          <a:off x="1500124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56</xdr:row>
      <xdr:rowOff>151765</xdr:rowOff>
    </xdr:from>
    <xdr:ext cx="762000" cy="259080"/>
    <xdr:sp macro="" textlink="">
      <xdr:nvSpPr>
        <xdr:cNvPr id="271" name="その他該当値テキスト"/>
        <xdr:cNvSpPr txBox="1"/>
      </xdr:nvSpPr>
      <xdr:spPr>
        <a:xfrm>
          <a:off x="15126335" y="9539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167640</xdr:rowOff>
    </xdr:from>
    <xdr:to xmlns:xdr="http://schemas.openxmlformats.org/drawingml/2006/spreadsheetDrawing">
      <xdr:col>78</xdr:col>
      <xdr:colOff>120650</xdr:colOff>
      <xdr:row>57</xdr:row>
      <xdr:rowOff>99060</xdr:rowOff>
    </xdr:to>
    <xdr:sp macro="" textlink="">
      <xdr:nvSpPr>
        <xdr:cNvPr id="272" name="楕円 271"/>
        <xdr:cNvSpPr/>
      </xdr:nvSpPr>
      <xdr:spPr>
        <a:xfrm>
          <a:off x="14234160" y="9555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84455</xdr:rowOff>
    </xdr:from>
    <xdr:ext cx="735965" cy="258445"/>
    <xdr:sp macro="" textlink="">
      <xdr:nvSpPr>
        <xdr:cNvPr id="273" name="テキスト ボックス 272"/>
        <xdr:cNvSpPr txBox="1"/>
      </xdr:nvSpPr>
      <xdr:spPr>
        <a:xfrm>
          <a:off x="13939520" y="96399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59690</xdr:rowOff>
    </xdr:from>
    <xdr:to xmlns:xdr="http://schemas.openxmlformats.org/drawingml/2006/spreadsheetDrawing">
      <xdr:col>74</xdr:col>
      <xdr:colOff>31750</xdr:colOff>
      <xdr:row>56</xdr:row>
      <xdr:rowOff>161290</xdr:rowOff>
    </xdr:to>
    <xdr:sp macro="" textlink="">
      <xdr:nvSpPr>
        <xdr:cNvPr id="274" name="楕円 273"/>
        <xdr:cNvSpPr/>
      </xdr:nvSpPr>
      <xdr:spPr>
        <a:xfrm>
          <a:off x="13434060" y="94475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0</xdr:rowOff>
    </xdr:from>
    <xdr:ext cx="762000" cy="259080"/>
    <xdr:sp macro="" textlink="">
      <xdr:nvSpPr>
        <xdr:cNvPr id="275" name="テキスト ボックス 274"/>
        <xdr:cNvSpPr txBox="1"/>
      </xdr:nvSpPr>
      <xdr:spPr>
        <a:xfrm>
          <a:off x="13121640" y="922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146685</xdr:rowOff>
    </xdr:from>
    <xdr:to xmlns:xdr="http://schemas.openxmlformats.org/drawingml/2006/spreadsheetDrawing">
      <xdr:col>69</xdr:col>
      <xdr:colOff>142875</xdr:colOff>
      <xdr:row>57</xdr:row>
      <xdr:rowOff>76835</xdr:rowOff>
    </xdr:to>
    <xdr:sp macro="" textlink="">
      <xdr:nvSpPr>
        <xdr:cNvPr id="276" name="楕円 275"/>
        <xdr:cNvSpPr/>
      </xdr:nvSpPr>
      <xdr:spPr>
        <a:xfrm>
          <a:off x="12616180" y="9534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86995</xdr:rowOff>
    </xdr:from>
    <xdr:ext cx="762000" cy="258445"/>
    <xdr:sp macro="" textlink="">
      <xdr:nvSpPr>
        <xdr:cNvPr id="277" name="テキスト ボックス 276"/>
        <xdr:cNvSpPr txBox="1"/>
      </xdr:nvSpPr>
      <xdr:spPr>
        <a:xfrm>
          <a:off x="12321540" y="9307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92710</xdr:rowOff>
    </xdr:from>
    <xdr:to xmlns:xdr="http://schemas.openxmlformats.org/drawingml/2006/spreadsheetDrawing">
      <xdr:col>65</xdr:col>
      <xdr:colOff>53975</xdr:colOff>
      <xdr:row>57</xdr:row>
      <xdr:rowOff>22860</xdr:rowOff>
    </xdr:to>
    <xdr:sp macro="" textlink="">
      <xdr:nvSpPr>
        <xdr:cNvPr id="278" name="楕円 277"/>
        <xdr:cNvSpPr/>
      </xdr:nvSpPr>
      <xdr:spPr>
        <a:xfrm>
          <a:off x="11816080" y="94805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33020</xdr:rowOff>
    </xdr:from>
    <xdr:ext cx="762000" cy="258445"/>
    <xdr:sp macro="" textlink="">
      <xdr:nvSpPr>
        <xdr:cNvPr id="279" name="テキスト ボックス 278"/>
        <xdr:cNvSpPr txBox="1"/>
      </xdr:nvSpPr>
      <xdr:spPr>
        <a:xfrm>
          <a:off x="11503660" y="9253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43640" y="45961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57020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57020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1706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1706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58772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58772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43640" y="51562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855315" y="51562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15640" y="51562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95374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では消防事務や上水道事業を一部事務組合が担っていることや、指定管理者制度を導入していることなどから、相対的に物件費が低く、補助費が高くなる傾向にある。今後も物件費とあわせ、適正な管理に努める。</a:t>
          </a:r>
        </a:p>
      </xdr:txBody>
    </xdr:sp>
    <xdr:clientData/>
  </xdr:twoCellAnchor>
  <xdr:oneCellAnchor>
    <xdr:from xmlns:xdr="http://schemas.openxmlformats.org/drawingml/2006/spreadsheetDrawing">
      <xdr:col>62</xdr:col>
      <xdr:colOff>6350</xdr:colOff>
      <xdr:row>29</xdr:row>
      <xdr:rowOff>107950</xdr:rowOff>
    </xdr:from>
    <xdr:ext cx="298450" cy="224790"/>
    <xdr:sp macro="" textlink="">
      <xdr:nvSpPr>
        <xdr:cNvPr id="291" name="テキスト ボックス 290"/>
        <xdr:cNvSpPr txBox="1"/>
      </xdr:nvSpPr>
      <xdr:spPr>
        <a:xfrm>
          <a:off x="11305540" y="49695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43640" y="73888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088898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43640" y="69430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5" name="テキスト ボックス 294"/>
        <xdr:cNvSpPr txBox="1"/>
      </xdr:nvSpPr>
      <xdr:spPr>
        <a:xfrm>
          <a:off x="1088898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43640" y="64973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9080"/>
    <xdr:sp macro="" textlink="">
      <xdr:nvSpPr>
        <xdr:cNvPr id="297" name="テキスト ボックス 296"/>
        <xdr:cNvSpPr txBox="1"/>
      </xdr:nvSpPr>
      <xdr:spPr>
        <a:xfrm>
          <a:off x="1088898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43640" y="60477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9" name="テキスト ボックス 298"/>
        <xdr:cNvSpPr txBox="1"/>
      </xdr:nvSpPr>
      <xdr:spPr>
        <a:xfrm>
          <a:off x="1088898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43640" y="56019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301" name="テキスト ボックス 300"/>
        <xdr:cNvSpPr txBox="1"/>
      </xdr:nvSpPr>
      <xdr:spPr>
        <a:xfrm>
          <a:off x="1088898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43640" y="51562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43640" y="51562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76835</xdr:rowOff>
    </xdr:from>
    <xdr:to xmlns:xdr="http://schemas.openxmlformats.org/drawingml/2006/spreadsheetDrawing">
      <xdr:col>82</xdr:col>
      <xdr:colOff>107950</xdr:colOff>
      <xdr:row>40</xdr:row>
      <xdr:rowOff>131445</xdr:rowOff>
    </xdr:to>
    <xdr:cxnSp macro="">
      <xdr:nvCxnSpPr>
        <xdr:cNvPr id="304" name="直線コネクタ 303"/>
        <xdr:cNvCxnSpPr/>
      </xdr:nvCxnSpPr>
      <xdr:spPr>
        <a:xfrm flipV="1">
          <a:off x="15052040" y="5776595"/>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40</xdr:row>
      <xdr:rowOff>103505</xdr:rowOff>
    </xdr:from>
    <xdr:ext cx="762000" cy="258445"/>
    <xdr:sp macro="" textlink="">
      <xdr:nvSpPr>
        <xdr:cNvPr id="305" name="補助費等最小値テキスト"/>
        <xdr:cNvSpPr txBox="1"/>
      </xdr:nvSpPr>
      <xdr:spPr>
        <a:xfrm>
          <a:off x="15126335" y="6809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131445</xdr:rowOff>
    </xdr:from>
    <xdr:to xmlns:xdr="http://schemas.openxmlformats.org/drawingml/2006/spreadsheetDrawing">
      <xdr:col>82</xdr:col>
      <xdr:colOff>182245</xdr:colOff>
      <xdr:row>40</xdr:row>
      <xdr:rowOff>131445</xdr:rowOff>
    </xdr:to>
    <xdr:cxnSp macro="">
      <xdr:nvCxnSpPr>
        <xdr:cNvPr id="306" name="直線コネクタ 305"/>
        <xdr:cNvCxnSpPr/>
      </xdr:nvCxnSpPr>
      <xdr:spPr>
        <a:xfrm>
          <a:off x="14963140" y="683704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32</xdr:row>
      <xdr:rowOff>163195</xdr:rowOff>
    </xdr:from>
    <xdr:ext cx="762000" cy="258445"/>
    <xdr:sp macro="" textlink="">
      <xdr:nvSpPr>
        <xdr:cNvPr id="307" name="補助費等最大値テキスト"/>
        <xdr:cNvSpPr txBox="1"/>
      </xdr:nvSpPr>
      <xdr:spPr>
        <a:xfrm>
          <a:off x="15126335" y="5527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76835</xdr:rowOff>
    </xdr:from>
    <xdr:to xmlns:xdr="http://schemas.openxmlformats.org/drawingml/2006/spreadsheetDrawing">
      <xdr:col>82</xdr:col>
      <xdr:colOff>182245</xdr:colOff>
      <xdr:row>34</xdr:row>
      <xdr:rowOff>76835</xdr:rowOff>
    </xdr:to>
    <xdr:cxnSp macro="">
      <xdr:nvCxnSpPr>
        <xdr:cNvPr id="308" name="直線コネクタ 307"/>
        <xdr:cNvCxnSpPr/>
      </xdr:nvCxnSpPr>
      <xdr:spPr>
        <a:xfrm>
          <a:off x="14963140" y="577659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5715</xdr:rowOff>
    </xdr:from>
    <xdr:to xmlns:xdr="http://schemas.openxmlformats.org/drawingml/2006/spreadsheetDrawing">
      <xdr:col>82</xdr:col>
      <xdr:colOff>107950</xdr:colOff>
      <xdr:row>39</xdr:row>
      <xdr:rowOff>33020</xdr:rowOff>
    </xdr:to>
    <xdr:cxnSp macro="">
      <xdr:nvCxnSpPr>
        <xdr:cNvPr id="309" name="直線コネクタ 308"/>
        <xdr:cNvCxnSpPr/>
      </xdr:nvCxnSpPr>
      <xdr:spPr>
        <a:xfrm>
          <a:off x="14284960" y="6543675"/>
          <a:ext cx="7670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36</xdr:row>
      <xdr:rowOff>26670</xdr:rowOff>
    </xdr:from>
    <xdr:ext cx="762000" cy="259080"/>
    <xdr:sp macro="" textlink="">
      <xdr:nvSpPr>
        <xdr:cNvPr id="310" name="補助費等平均値テキスト"/>
        <xdr:cNvSpPr txBox="1"/>
      </xdr:nvSpPr>
      <xdr:spPr>
        <a:xfrm>
          <a:off x="15126335" y="6061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11" name="フローチャート: 判断 310"/>
        <xdr:cNvSpPr/>
      </xdr:nvSpPr>
      <xdr:spPr>
        <a:xfrm>
          <a:off x="1500124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1270</xdr:rowOff>
    </xdr:from>
    <xdr:to xmlns:xdr="http://schemas.openxmlformats.org/drawingml/2006/spreadsheetDrawing">
      <xdr:col>78</xdr:col>
      <xdr:colOff>69850</xdr:colOff>
      <xdr:row>39</xdr:row>
      <xdr:rowOff>5715</xdr:rowOff>
    </xdr:to>
    <xdr:cxnSp macro="">
      <xdr:nvCxnSpPr>
        <xdr:cNvPr id="312" name="直線コネクタ 311"/>
        <xdr:cNvCxnSpPr/>
      </xdr:nvCxnSpPr>
      <xdr:spPr>
        <a:xfrm>
          <a:off x="13484860" y="653923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84455</xdr:rowOff>
    </xdr:to>
    <xdr:sp macro="" textlink="">
      <xdr:nvSpPr>
        <xdr:cNvPr id="313" name="フローチャート: 判断 312"/>
        <xdr:cNvSpPr/>
      </xdr:nvSpPr>
      <xdr:spPr>
        <a:xfrm>
          <a:off x="14234160" y="6188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5965" cy="259080"/>
    <xdr:sp macro="" textlink="">
      <xdr:nvSpPr>
        <xdr:cNvPr id="314" name="テキスト ボックス 313"/>
        <xdr:cNvSpPr txBox="1"/>
      </xdr:nvSpPr>
      <xdr:spPr>
        <a:xfrm>
          <a:off x="13939520" y="5961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1270</xdr:rowOff>
    </xdr:from>
    <xdr:to xmlns:xdr="http://schemas.openxmlformats.org/drawingml/2006/spreadsheetDrawing">
      <xdr:col>73</xdr:col>
      <xdr:colOff>180975</xdr:colOff>
      <xdr:row>39</xdr:row>
      <xdr:rowOff>38100</xdr:rowOff>
    </xdr:to>
    <xdr:cxnSp macro="">
      <xdr:nvCxnSpPr>
        <xdr:cNvPr id="315" name="直線コネクタ 314"/>
        <xdr:cNvCxnSpPr/>
      </xdr:nvCxnSpPr>
      <xdr:spPr>
        <a:xfrm flipV="1">
          <a:off x="12666980" y="6539230"/>
          <a:ext cx="817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6" name="フローチャート: 判断 315"/>
        <xdr:cNvSpPr/>
      </xdr:nvSpPr>
      <xdr:spPr>
        <a:xfrm>
          <a:off x="13434060" y="61658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8445"/>
    <xdr:sp macro="" textlink="">
      <xdr:nvSpPr>
        <xdr:cNvPr id="317" name="テキスト ボックス 316"/>
        <xdr:cNvSpPr txBox="1"/>
      </xdr:nvSpPr>
      <xdr:spPr>
        <a:xfrm>
          <a:off x="13121640" y="593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5715</xdr:rowOff>
    </xdr:from>
    <xdr:to xmlns:xdr="http://schemas.openxmlformats.org/drawingml/2006/spreadsheetDrawing">
      <xdr:col>69</xdr:col>
      <xdr:colOff>92075</xdr:colOff>
      <xdr:row>39</xdr:row>
      <xdr:rowOff>38100</xdr:rowOff>
    </xdr:to>
    <xdr:cxnSp macro="">
      <xdr:nvCxnSpPr>
        <xdr:cNvPr id="318" name="直線コネクタ 317"/>
        <xdr:cNvCxnSpPr/>
      </xdr:nvCxnSpPr>
      <xdr:spPr>
        <a:xfrm>
          <a:off x="11849100" y="6543675"/>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9" name="フローチャート: 判断 318"/>
        <xdr:cNvSpPr/>
      </xdr:nvSpPr>
      <xdr:spPr>
        <a:xfrm>
          <a:off x="1261618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85090</xdr:rowOff>
    </xdr:from>
    <xdr:ext cx="762000" cy="258445"/>
    <xdr:sp macro="" textlink="">
      <xdr:nvSpPr>
        <xdr:cNvPr id="320" name="テキスト ボックス 319"/>
        <xdr:cNvSpPr txBox="1"/>
      </xdr:nvSpPr>
      <xdr:spPr>
        <a:xfrm>
          <a:off x="12321540" y="5952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21" name="フローチャート: 判断 320"/>
        <xdr:cNvSpPr/>
      </xdr:nvSpPr>
      <xdr:spPr>
        <a:xfrm>
          <a:off x="11816080" y="6111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16510</xdr:rowOff>
    </xdr:from>
    <xdr:ext cx="762000" cy="258445"/>
    <xdr:sp macro="" textlink="">
      <xdr:nvSpPr>
        <xdr:cNvPr id="322" name="テキスト ボックス 321"/>
        <xdr:cNvSpPr txBox="1"/>
      </xdr:nvSpPr>
      <xdr:spPr>
        <a:xfrm>
          <a:off x="1150366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23" name="テキスト ボックス 322"/>
        <xdr:cNvSpPr txBox="1"/>
      </xdr:nvSpPr>
      <xdr:spPr>
        <a:xfrm>
          <a:off x="148539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4" name="テキスト ボックス 323"/>
        <xdr:cNvSpPr txBox="1"/>
      </xdr:nvSpPr>
      <xdr:spPr>
        <a:xfrm>
          <a:off x="14086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5" name="テキスト ボックス 324"/>
        <xdr:cNvSpPr txBox="1"/>
      </xdr:nvSpPr>
      <xdr:spPr>
        <a:xfrm>
          <a:off x="132867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6" name="テキスト ボックス 325"/>
        <xdr:cNvSpPr txBox="1"/>
      </xdr:nvSpPr>
      <xdr:spPr>
        <a:xfrm>
          <a:off x="124688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44</xdr:row>
      <xdr:rowOff>10160</xdr:rowOff>
    </xdr:from>
    <xdr:ext cx="762000" cy="258445"/>
    <xdr:sp macro="" textlink="">
      <xdr:nvSpPr>
        <xdr:cNvPr id="327" name="テキスト ボックス 326"/>
        <xdr:cNvSpPr txBox="1"/>
      </xdr:nvSpPr>
      <xdr:spPr>
        <a:xfrm>
          <a:off x="116636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153670</xdr:rowOff>
    </xdr:from>
    <xdr:to xmlns:xdr="http://schemas.openxmlformats.org/drawingml/2006/spreadsheetDrawing">
      <xdr:col>82</xdr:col>
      <xdr:colOff>158750</xdr:colOff>
      <xdr:row>39</xdr:row>
      <xdr:rowOff>84455</xdr:rowOff>
    </xdr:to>
    <xdr:sp macro="" textlink="">
      <xdr:nvSpPr>
        <xdr:cNvPr id="328" name="楕円 327"/>
        <xdr:cNvSpPr/>
      </xdr:nvSpPr>
      <xdr:spPr>
        <a:xfrm>
          <a:off x="15001240" y="65239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38</xdr:row>
      <xdr:rowOff>125730</xdr:rowOff>
    </xdr:from>
    <xdr:ext cx="762000" cy="258445"/>
    <xdr:sp macro="" textlink="">
      <xdr:nvSpPr>
        <xdr:cNvPr id="329" name="補助費等該当値テキスト"/>
        <xdr:cNvSpPr txBox="1"/>
      </xdr:nvSpPr>
      <xdr:spPr>
        <a:xfrm>
          <a:off x="15126335" y="6496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126365</xdr:rowOff>
    </xdr:from>
    <xdr:to xmlns:xdr="http://schemas.openxmlformats.org/drawingml/2006/spreadsheetDrawing">
      <xdr:col>78</xdr:col>
      <xdr:colOff>120650</xdr:colOff>
      <xdr:row>39</xdr:row>
      <xdr:rowOff>56515</xdr:rowOff>
    </xdr:to>
    <xdr:sp macro="" textlink="">
      <xdr:nvSpPr>
        <xdr:cNvPr id="330" name="楕円 329"/>
        <xdr:cNvSpPr/>
      </xdr:nvSpPr>
      <xdr:spPr>
        <a:xfrm>
          <a:off x="14234160" y="649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41275</xdr:rowOff>
    </xdr:from>
    <xdr:ext cx="735965" cy="259080"/>
    <xdr:sp macro="" textlink="">
      <xdr:nvSpPr>
        <xdr:cNvPr id="331" name="テキスト ボックス 330"/>
        <xdr:cNvSpPr txBox="1"/>
      </xdr:nvSpPr>
      <xdr:spPr>
        <a:xfrm>
          <a:off x="13939520" y="65792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121920</xdr:rowOff>
    </xdr:from>
    <xdr:to xmlns:xdr="http://schemas.openxmlformats.org/drawingml/2006/spreadsheetDrawing">
      <xdr:col>74</xdr:col>
      <xdr:colOff>31750</xdr:colOff>
      <xdr:row>39</xdr:row>
      <xdr:rowOff>52070</xdr:rowOff>
    </xdr:to>
    <xdr:sp macro="" textlink="">
      <xdr:nvSpPr>
        <xdr:cNvPr id="332" name="楕円 331"/>
        <xdr:cNvSpPr/>
      </xdr:nvSpPr>
      <xdr:spPr>
        <a:xfrm>
          <a:off x="13434060" y="64922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36830</xdr:rowOff>
    </xdr:from>
    <xdr:ext cx="762000" cy="258445"/>
    <xdr:sp macro="" textlink="">
      <xdr:nvSpPr>
        <xdr:cNvPr id="333" name="テキスト ボックス 332"/>
        <xdr:cNvSpPr txBox="1"/>
      </xdr:nvSpPr>
      <xdr:spPr>
        <a:xfrm>
          <a:off x="13121640" y="6574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158750</xdr:rowOff>
    </xdr:from>
    <xdr:to xmlns:xdr="http://schemas.openxmlformats.org/drawingml/2006/spreadsheetDrawing">
      <xdr:col>69</xdr:col>
      <xdr:colOff>142875</xdr:colOff>
      <xdr:row>39</xdr:row>
      <xdr:rowOff>88900</xdr:rowOff>
    </xdr:to>
    <xdr:sp macro="" textlink="">
      <xdr:nvSpPr>
        <xdr:cNvPr id="334" name="楕円 333"/>
        <xdr:cNvSpPr/>
      </xdr:nvSpPr>
      <xdr:spPr>
        <a:xfrm>
          <a:off x="12616180" y="652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73660</xdr:rowOff>
    </xdr:from>
    <xdr:ext cx="762000" cy="258445"/>
    <xdr:sp macro="" textlink="">
      <xdr:nvSpPr>
        <xdr:cNvPr id="335" name="テキスト ボックス 334"/>
        <xdr:cNvSpPr txBox="1"/>
      </xdr:nvSpPr>
      <xdr:spPr>
        <a:xfrm>
          <a:off x="12321540" y="661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126365</xdr:rowOff>
    </xdr:from>
    <xdr:to xmlns:xdr="http://schemas.openxmlformats.org/drawingml/2006/spreadsheetDrawing">
      <xdr:col>65</xdr:col>
      <xdr:colOff>53975</xdr:colOff>
      <xdr:row>39</xdr:row>
      <xdr:rowOff>56515</xdr:rowOff>
    </xdr:to>
    <xdr:sp macro="" textlink="">
      <xdr:nvSpPr>
        <xdr:cNvPr id="336" name="楕円 335"/>
        <xdr:cNvSpPr/>
      </xdr:nvSpPr>
      <xdr:spPr>
        <a:xfrm>
          <a:off x="11816080" y="64966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41275</xdr:rowOff>
    </xdr:from>
    <xdr:ext cx="762000" cy="259080"/>
    <xdr:sp macro="" textlink="">
      <xdr:nvSpPr>
        <xdr:cNvPr id="337" name="テキスト ボックス 336"/>
        <xdr:cNvSpPr txBox="1"/>
      </xdr:nvSpPr>
      <xdr:spPr>
        <a:xfrm>
          <a:off x="11503660" y="657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182245</xdr:colOff>
      <xdr:row>69</xdr:row>
      <xdr:rowOff>44450</xdr:rowOff>
    </xdr:to>
    <xdr:sp macro="" textlink="">
      <xdr:nvSpPr>
        <xdr:cNvPr id="338" name="正方形/長方形 337"/>
        <xdr:cNvSpPr/>
      </xdr:nvSpPr>
      <xdr:spPr>
        <a:xfrm>
          <a:off x="708660" y="113017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182245</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20615" y="113652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182245</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20615" y="115519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6430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6430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3496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3496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45" name="正方形/長方形 344"/>
        <xdr:cNvSpPr/>
      </xdr:nvSpPr>
      <xdr:spPr>
        <a:xfrm>
          <a:off x="708660" y="118618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17160" y="118618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182245</xdr:colOff>
      <xdr:row>72</xdr:row>
      <xdr:rowOff>38100</xdr:rowOff>
    </xdr:to>
    <xdr:sp macro="" textlink="">
      <xdr:nvSpPr>
        <xdr:cNvPr id="347" name="正方形/長方形 346"/>
        <xdr:cNvSpPr/>
      </xdr:nvSpPr>
      <xdr:spPr>
        <a:xfrm>
          <a:off x="5280660" y="118618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0098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地方債の新規発行抑制、償還終了により減少傾向にあり、前年度比で</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ポイント減少した。類似団体平均との比較においても下回っている状況である。今後もより一層適正な公債費の管理に努める。</a:t>
          </a: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49" name="テキスト ボックス 348"/>
        <xdr:cNvSpPr txBox="1"/>
      </xdr:nvSpPr>
      <xdr:spPr>
        <a:xfrm>
          <a:off x="67056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182245</xdr:colOff>
      <xdr:row>84</xdr:row>
      <xdr:rowOff>12700</xdr:rowOff>
    </xdr:to>
    <xdr:cxnSp macro="">
      <xdr:nvCxnSpPr>
        <xdr:cNvPr id="350" name="直線コネクタ 349"/>
        <xdr:cNvCxnSpPr/>
      </xdr:nvCxnSpPr>
      <xdr:spPr>
        <a:xfrm>
          <a:off x="708660" y="140944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1" name="テキスト ボックス 350"/>
        <xdr:cNvSpPr txBox="1"/>
      </xdr:nvSpPr>
      <xdr:spPr>
        <a:xfrm>
          <a:off x="23622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182245</xdr:colOff>
      <xdr:row>82</xdr:row>
      <xdr:rowOff>29210</xdr:rowOff>
    </xdr:to>
    <xdr:cxnSp macro="">
      <xdr:nvCxnSpPr>
        <xdr:cNvPr id="352" name="直線コネクタ 351"/>
        <xdr:cNvCxnSpPr/>
      </xdr:nvCxnSpPr>
      <xdr:spPr>
        <a:xfrm>
          <a:off x="708660" y="137756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8000" cy="259080"/>
    <xdr:sp macro="" textlink="">
      <xdr:nvSpPr>
        <xdr:cNvPr id="353" name="テキスト ボックス 352"/>
        <xdr:cNvSpPr txBox="1"/>
      </xdr:nvSpPr>
      <xdr:spPr>
        <a:xfrm>
          <a:off x="236220" y="1363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182245</xdr:colOff>
      <xdr:row>80</xdr:row>
      <xdr:rowOff>45085</xdr:rowOff>
    </xdr:to>
    <xdr:cxnSp macro="">
      <xdr:nvCxnSpPr>
        <xdr:cNvPr id="354" name="直線コネクタ 353"/>
        <xdr:cNvCxnSpPr/>
      </xdr:nvCxnSpPr>
      <xdr:spPr>
        <a:xfrm>
          <a:off x="708660" y="1345628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74295</xdr:rowOff>
    </xdr:from>
    <xdr:ext cx="508000" cy="258445"/>
    <xdr:sp macro="" textlink="">
      <xdr:nvSpPr>
        <xdr:cNvPr id="355" name="テキスト ボックス 354"/>
        <xdr:cNvSpPr txBox="1"/>
      </xdr:nvSpPr>
      <xdr:spPr>
        <a:xfrm>
          <a:off x="236220" y="133178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182245</xdr:colOff>
      <xdr:row>78</xdr:row>
      <xdr:rowOff>61595</xdr:rowOff>
    </xdr:to>
    <xdr:cxnSp macro="">
      <xdr:nvCxnSpPr>
        <xdr:cNvPr id="356" name="直線コネクタ 355"/>
        <xdr:cNvCxnSpPr/>
      </xdr:nvCxnSpPr>
      <xdr:spPr>
        <a:xfrm>
          <a:off x="708660" y="1313751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8000" cy="258445"/>
    <xdr:sp macro="" textlink="">
      <xdr:nvSpPr>
        <xdr:cNvPr id="357" name="テキスト ボックス 356"/>
        <xdr:cNvSpPr txBox="1"/>
      </xdr:nvSpPr>
      <xdr:spPr>
        <a:xfrm>
          <a:off x="236220" y="129990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182245</xdr:colOff>
      <xdr:row>76</xdr:row>
      <xdr:rowOff>78105</xdr:rowOff>
    </xdr:to>
    <xdr:cxnSp macro="">
      <xdr:nvCxnSpPr>
        <xdr:cNvPr id="358" name="直線コネクタ 357"/>
        <xdr:cNvCxnSpPr/>
      </xdr:nvCxnSpPr>
      <xdr:spPr>
        <a:xfrm>
          <a:off x="708660" y="1281874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8000" cy="258445"/>
    <xdr:sp macro="" textlink="">
      <xdr:nvSpPr>
        <xdr:cNvPr id="359" name="テキスト ボックス 358"/>
        <xdr:cNvSpPr txBox="1"/>
      </xdr:nvSpPr>
      <xdr:spPr>
        <a:xfrm>
          <a:off x="236220" y="126803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182245</xdr:colOff>
      <xdr:row>74</xdr:row>
      <xdr:rowOff>94615</xdr:rowOff>
    </xdr:to>
    <xdr:cxnSp macro="">
      <xdr:nvCxnSpPr>
        <xdr:cNvPr id="360" name="直線コネクタ 359"/>
        <xdr:cNvCxnSpPr/>
      </xdr:nvCxnSpPr>
      <xdr:spPr>
        <a:xfrm>
          <a:off x="708660" y="12499975"/>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8000" cy="258445"/>
    <xdr:sp macro="" textlink="">
      <xdr:nvSpPr>
        <xdr:cNvPr id="361" name="テキスト ボックス 360"/>
        <xdr:cNvSpPr txBox="1"/>
      </xdr:nvSpPr>
      <xdr:spPr>
        <a:xfrm>
          <a:off x="236220" y="123615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182245</xdr:colOff>
      <xdr:row>72</xdr:row>
      <xdr:rowOff>110490</xdr:rowOff>
    </xdr:to>
    <xdr:cxnSp macro="">
      <xdr:nvCxnSpPr>
        <xdr:cNvPr id="362" name="直線コネクタ 361"/>
        <xdr:cNvCxnSpPr/>
      </xdr:nvCxnSpPr>
      <xdr:spPr>
        <a:xfrm>
          <a:off x="708660" y="1218057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140335</xdr:rowOff>
    </xdr:from>
    <xdr:ext cx="508000" cy="258445"/>
    <xdr:sp macro="" textlink="">
      <xdr:nvSpPr>
        <xdr:cNvPr id="363" name="テキスト ボックス 362"/>
        <xdr:cNvSpPr txBox="1"/>
      </xdr:nvSpPr>
      <xdr:spPr>
        <a:xfrm>
          <a:off x="236220" y="120427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70</xdr:row>
      <xdr:rowOff>127000</xdr:rowOff>
    </xdr:to>
    <xdr:cxnSp macro="">
      <xdr:nvCxnSpPr>
        <xdr:cNvPr id="364" name="直線コネクタ 363"/>
        <xdr:cNvCxnSpPr/>
      </xdr:nvCxnSpPr>
      <xdr:spPr>
        <a:xfrm>
          <a:off x="708660" y="118618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9080"/>
    <xdr:sp macro="" textlink="">
      <xdr:nvSpPr>
        <xdr:cNvPr id="365" name="テキスト ボックス 364"/>
        <xdr:cNvSpPr txBox="1"/>
      </xdr:nvSpPr>
      <xdr:spPr>
        <a:xfrm>
          <a:off x="23622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182245</xdr:colOff>
      <xdr:row>84</xdr:row>
      <xdr:rowOff>12700</xdr:rowOff>
    </xdr:to>
    <xdr:sp macro="" textlink="">
      <xdr:nvSpPr>
        <xdr:cNvPr id="366" name="公債費グラフ枠"/>
        <xdr:cNvSpPr/>
      </xdr:nvSpPr>
      <xdr:spPr>
        <a:xfrm>
          <a:off x="708660" y="118618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59055</xdr:rowOff>
    </xdr:from>
    <xdr:to xmlns:xdr="http://schemas.openxmlformats.org/drawingml/2006/spreadsheetDrawing">
      <xdr:col>24</xdr:col>
      <xdr:colOff>25400</xdr:colOff>
      <xdr:row>82</xdr:row>
      <xdr:rowOff>83185</xdr:rowOff>
    </xdr:to>
    <xdr:cxnSp macro="">
      <xdr:nvCxnSpPr>
        <xdr:cNvPr id="367" name="直線コネクタ 366"/>
        <xdr:cNvCxnSpPr/>
      </xdr:nvCxnSpPr>
      <xdr:spPr>
        <a:xfrm flipV="1">
          <a:off x="4399280" y="12296775"/>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55245</xdr:rowOff>
    </xdr:from>
    <xdr:ext cx="762000" cy="258445"/>
    <xdr:sp macro="" textlink="">
      <xdr:nvSpPr>
        <xdr:cNvPr id="368" name="公債費最小値テキスト"/>
        <xdr:cNvSpPr txBox="1"/>
      </xdr:nvSpPr>
      <xdr:spPr>
        <a:xfrm>
          <a:off x="4488180" y="1380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83185</xdr:rowOff>
    </xdr:from>
    <xdr:to xmlns:xdr="http://schemas.openxmlformats.org/drawingml/2006/spreadsheetDrawing">
      <xdr:col>24</xdr:col>
      <xdr:colOff>114300</xdr:colOff>
      <xdr:row>82</xdr:row>
      <xdr:rowOff>83185</xdr:rowOff>
    </xdr:to>
    <xdr:cxnSp macro="">
      <xdr:nvCxnSpPr>
        <xdr:cNvPr id="369" name="直線コネクタ 368"/>
        <xdr:cNvCxnSpPr/>
      </xdr:nvCxnSpPr>
      <xdr:spPr>
        <a:xfrm>
          <a:off x="4328160" y="138296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145415</xdr:rowOff>
    </xdr:from>
    <xdr:ext cx="762000" cy="258445"/>
    <xdr:sp macro="" textlink="">
      <xdr:nvSpPr>
        <xdr:cNvPr id="370" name="公債費最大値テキスト"/>
        <xdr:cNvSpPr txBox="1"/>
      </xdr:nvSpPr>
      <xdr:spPr>
        <a:xfrm>
          <a:off x="4488180" y="12047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59055</xdr:rowOff>
    </xdr:from>
    <xdr:to xmlns:xdr="http://schemas.openxmlformats.org/drawingml/2006/spreadsheetDrawing">
      <xdr:col>24</xdr:col>
      <xdr:colOff>114300</xdr:colOff>
      <xdr:row>73</xdr:row>
      <xdr:rowOff>59055</xdr:rowOff>
    </xdr:to>
    <xdr:cxnSp macro="">
      <xdr:nvCxnSpPr>
        <xdr:cNvPr id="371" name="直線コネクタ 370"/>
        <xdr:cNvCxnSpPr/>
      </xdr:nvCxnSpPr>
      <xdr:spPr>
        <a:xfrm>
          <a:off x="4328160" y="122967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182245</xdr:colOff>
      <xdr:row>74</xdr:row>
      <xdr:rowOff>159385</xdr:rowOff>
    </xdr:from>
    <xdr:to xmlns:xdr="http://schemas.openxmlformats.org/drawingml/2006/spreadsheetDrawing">
      <xdr:col>24</xdr:col>
      <xdr:colOff>25400</xdr:colOff>
      <xdr:row>74</xdr:row>
      <xdr:rowOff>167640</xdr:rowOff>
    </xdr:to>
    <xdr:cxnSp macro="">
      <xdr:nvCxnSpPr>
        <xdr:cNvPr id="372" name="直線コネクタ 371"/>
        <xdr:cNvCxnSpPr/>
      </xdr:nvCxnSpPr>
      <xdr:spPr>
        <a:xfrm flipV="1">
          <a:off x="3644900" y="12564745"/>
          <a:ext cx="7543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88900</xdr:rowOff>
    </xdr:from>
    <xdr:ext cx="762000" cy="258445"/>
    <xdr:sp macro="" textlink="">
      <xdr:nvSpPr>
        <xdr:cNvPr id="373" name="公債費平均値テキスト"/>
        <xdr:cNvSpPr txBox="1"/>
      </xdr:nvSpPr>
      <xdr:spPr>
        <a:xfrm>
          <a:off x="4488180" y="129971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116840</xdr:rowOff>
    </xdr:from>
    <xdr:to xmlns:xdr="http://schemas.openxmlformats.org/drawingml/2006/spreadsheetDrawing">
      <xdr:col>24</xdr:col>
      <xdr:colOff>76200</xdr:colOff>
      <xdr:row>78</xdr:row>
      <xdr:rowOff>46990</xdr:rowOff>
    </xdr:to>
    <xdr:sp macro="" textlink="">
      <xdr:nvSpPr>
        <xdr:cNvPr id="374" name="フローチャート: 判断 373"/>
        <xdr:cNvSpPr/>
      </xdr:nvSpPr>
      <xdr:spPr>
        <a:xfrm>
          <a:off x="4366260" y="130251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167640</xdr:rowOff>
    </xdr:from>
    <xdr:to xmlns:xdr="http://schemas.openxmlformats.org/drawingml/2006/spreadsheetDrawing">
      <xdr:col>19</xdr:col>
      <xdr:colOff>182245</xdr:colOff>
      <xdr:row>75</xdr:row>
      <xdr:rowOff>42545</xdr:rowOff>
    </xdr:to>
    <xdr:cxnSp macro="">
      <xdr:nvCxnSpPr>
        <xdr:cNvPr id="375" name="直線コネクタ 374"/>
        <xdr:cNvCxnSpPr/>
      </xdr:nvCxnSpPr>
      <xdr:spPr>
        <a:xfrm flipV="1">
          <a:off x="2832100" y="1257300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106045</xdr:rowOff>
    </xdr:from>
    <xdr:to xmlns:xdr="http://schemas.openxmlformats.org/drawingml/2006/spreadsheetDrawing">
      <xdr:col>20</xdr:col>
      <xdr:colOff>38100</xdr:colOff>
      <xdr:row>78</xdr:row>
      <xdr:rowOff>36195</xdr:rowOff>
    </xdr:to>
    <xdr:sp macro="" textlink="">
      <xdr:nvSpPr>
        <xdr:cNvPr id="376" name="フローチャート: 判断 375"/>
        <xdr:cNvSpPr/>
      </xdr:nvSpPr>
      <xdr:spPr>
        <a:xfrm>
          <a:off x="3599180" y="130143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20955</xdr:rowOff>
    </xdr:from>
    <xdr:ext cx="736600" cy="259080"/>
    <xdr:sp macro="" textlink="">
      <xdr:nvSpPr>
        <xdr:cNvPr id="377" name="テキスト ボックス 376"/>
        <xdr:cNvSpPr txBox="1"/>
      </xdr:nvSpPr>
      <xdr:spPr>
        <a:xfrm>
          <a:off x="3286760" y="13096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42545</xdr:rowOff>
    </xdr:from>
    <xdr:to xmlns:xdr="http://schemas.openxmlformats.org/drawingml/2006/spreadsheetDrawing">
      <xdr:col>15</xdr:col>
      <xdr:colOff>98425</xdr:colOff>
      <xdr:row>76</xdr:row>
      <xdr:rowOff>45085</xdr:rowOff>
    </xdr:to>
    <xdr:cxnSp macro="">
      <xdr:nvCxnSpPr>
        <xdr:cNvPr id="378" name="直線コネクタ 377"/>
        <xdr:cNvCxnSpPr/>
      </xdr:nvCxnSpPr>
      <xdr:spPr>
        <a:xfrm flipV="1">
          <a:off x="2014220" y="12615545"/>
          <a:ext cx="81788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29845</xdr:rowOff>
    </xdr:from>
    <xdr:to xmlns:xdr="http://schemas.openxmlformats.org/drawingml/2006/spreadsheetDrawing">
      <xdr:col>15</xdr:col>
      <xdr:colOff>149225</xdr:colOff>
      <xdr:row>77</xdr:row>
      <xdr:rowOff>131445</xdr:rowOff>
    </xdr:to>
    <xdr:sp macro="" textlink="">
      <xdr:nvSpPr>
        <xdr:cNvPr id="379" name="フローチャート: 判断 378"/>
        <xdr:cNvSpPr/>
      </xdr:nvSpPr>
      <xdr:spPr>
        <a:xfrm>
          <a:off x="2781300" y="129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116205</xdr:rowOff>
    </xdr:from>
    <xdr:ext cx="761365" cy="259080"/>
    <xdr:sp macro="" textlink="">
      <xdr:nvSpPr>
        <xdr:cNvPr id="380" name="テキスト ボックス 379"/>
        <xdr:cNvSpPr txBox="1"/>
      </xdr:nvSpPr>
      <xdr:spPr>
        <a:xfrm>
          <a:off x="2486660" y="13024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45085</xdr:rowOff>
    </xdr:from>
    <xdr:to xmlns:xdr="http://schemas.openxmlformats.org/drawingml/2006/spreadsheetDrawing">
      <xdr:col>11</xdr:col>
      <xdr:colOff>9525</xdr:colOff>
      <xdr:row>76</xdr:row>
      <xdr:rowOff>154305</xdr:rowOff>
    </xdr:to>
    <xdr:cxnSp macro="">
      <xdr:nvCxnSpPr>
        <xdr:cNvPr id="381" name="直線コネクタ 380"/>
        <xdr:cNvCxnSpPr/>
      </xdr:nvCxnSpPr>
      <xdr:spPr>
        <a:xfrm flipV="1">
          <a:off x="1214120" y="12785725"/>
          <a:ext cx="8001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149860</xdr:rowOff>
    </xdr:from>
    <xdr:to xmlns:xdr="http://schemas.openxmlformats.org/drawingml/2006/spreadsheetDrawing">
      <xdr:col>11</xdr:col>
      <xdr:colOff>60325</xdr:colOff>
      <xdr:row>78</xdr:row>
      <xdr:rowOff>80010</xdr:rowOff>
    </xdr:to>
    <xdr:sp macro="" textlink="">
      <xdr:nvSpPr>
        <xdr:cNvPr id="382" name="フローチャート: 判断 381"/>
        <xdr:cNvSpPr/>
      </xdr:nvSpPr>
      <xdr:spPr>
        <a:xfrm>
          <a:off x="1981200" y="130581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64770</xdr:rowOff>
    </xdr:from>
    <xdr:ext cx="761365" cy="259080"/>
    <xdr:sp macro="" textlink="">
      <xdr:nvSpPr>
        <xdr:cNvPr id="383" name="テキスト ボックス 382"/>
        <xdr:cNvSpPr txBox="1"/>
      </xdr:nvSpPr>
      <xdr:spPr>
        <a:xfrm>
          <a:off x="1668780" y="13140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10795</xdr:rowOff>
    </xdr:from>
    <xdr:to xmlns:xdr="http://schemas.openxmlformats.org/drawingml/2006/spreadsheetDrawing">
      <xdr:col>6</xdr:col>
      <xdr:colOff>171450</xdr:colOff>
      <xdr:row>78</xdr:row>
      <xdr:rowOff>112395</xdr:rowOff>
    </xdr:to>
    <xdr:sp macro="" textlink="">
      <xdr:nvSpPr>
        <xdr:cNvPr id="384" name="フローチャート: 判断 383"/>
        <xdr:cNvSpPr/>
      </xdr:nvSpPr>
      <xdr:spPr>
        <a:xfrm>
          <a:off x="116332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97155</xdr:rowOff>
    </xdr:from>
    <xdr:ext cx="761365" cy="259080"/>
    <xdr:sp macro="" textlink="">
      <xdr:nvSpPr>
        <xdr:cNvPr id="385" name="テキスト ボックス 384"/>
        <xdr:cNvSpPr txBox="1"/>
      </xdr:nvSpPr>
      <xdr:spPr>
        <a:xfrm>
          <a:off x="868680" y="13173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86" name="テキスト ボックス 385"/>
        <xdr:cNvSpPr txBox="1"/>
      </xdr:nvSpPr>
      <xdr:spPr>
        <a:xfrm>
          <a:off x="42011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8445"/>
    <xdr:sp macro="" textlink="">
      <xdr:nvSpPr>
        <xdr:cNvPr id="387" name="テキスト ボックス 386"/>
        <xdr:cNvSpPr txBox="1"/>
      </xdr:nvSpPr>
      <xdr:spPr>
        <a:xfrm>
          <a:off x="34518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8445"/>
    <xdr:sp macro="" textlink="">
      <xdr:nvSpPr>
        <xdr:cNvPr id="388" name="テキスト ボックス 387"/>
        <xdr:cNvSpPr txBox="1"/>
      </xdr:nvSpPr>
      <xdr:spPr>
        <a:xfrm>
          <a:off x="263398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182245</xdr:colOff>
      <xdr:row>84</xdr:row>
      <xdr:rowOff>10160</xdr:rowOff>
    </xdr:from>
    <xdr:ext cx="762000" cy="258445"/>
    <xdr:sp macro="" textlink="">
      <xdr:nvSpPr>
        <xdr:cNvPr id="389" name="テキスト ボックス 388"/>
        <xdr:cNvSpPr txBox="1"/>
      </xdr:nvSpPr>
      <xdr:spPr>
        <a:xfrm>
          <a:off x="182245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90" name="テキスト ボックス 389"/>
        <xdr:cNvSpPr txBox="1"/>
      </xdr:nvSpPr>
      <xdr:spPr>
        <a:xfrm>
          <a:off x="10160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108585</xdr:rowOff>
    </xdr:from>
    <xdr:to xmlns:xdr="http://schemas.openxmlformats.org/drawingml/2006/spreadsheetDrawing">
      <xdr:col>24</xdr:col>
      <xdr:colOff>76200</xdr:colOff>
      <xdr:row>75</xdr:row>
      <xdr:rowOff>38735</xdr:rowOff>
    </xdr:to>
    <xdr:sp macro="" textlink="">
      <xdr:nvSpPr>
        <xdr:cNvPr id="391" name="楕円 390"/>
        <xdr:cNvSpPr/>
      </xdr:nvSpPr>
      <xdr:spPr>
        <a:xfrm>
          <a:off x="4366260" y="125139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125095</xdr:rowOff>
    </xdr:from>
    <xdr:ext cx="762000" cy="258445"/>
    <xdr:sp macro="" textlink="">
      <xdr:nvSpPr>
        <xdr:cNvPr id="392" name="公債費該当値テキスト"/>
        <xdr:cNvSpPr txBox="1"/>
      </xdr:nvSpPr>
      <xdr:spPr>
        <a:xfrm>
          <a:off x="4488180" y="1236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120015</xdr:rowOff>
    </xdr:from>
    <xdr:to xmlns:xdr="http://schemas.openxmlformats.org/drawingml/2006/spreadsheetDrawing">
      <xdr:col>20</xdr:col>
      <xdr:colOff>38100</xdr:colOff>
      <xdr:row>75</xdr:row>
      <xdr:rowOff>50165</xdr:rowOff>
    </xdr:to>
    <xdr:sp macro="" textlink="">
      <xdr:nvSpPr>
        <xdr:cNvPr id="393" name="楕円 392"/>
        <xdr:cNvSpPr/>
      </xdr:nvSpPr>
      <xdr:spPr>
        <a:xfrm>
          <a:off x="3599180" y="125253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60325</xdr:rowOff>
    </xdr:from>
    <xdr:ext cx="736600" cy="259080"/>
    <xdr:sp macro="" textlink="">
      <xdr:nvSpPr>
        <xdr:cNvPr id="394" name="テキスト ボックス 393"/>
        <xdr:cNvSpPr txBox="1"/>
      </xdr:nvSpPr>
      <xdr:spPr>
        <a:xfrm>
          <a:off x="3286760" y="12298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163195</xdr:rowOff>
    </xdr:from>
    <xdr:to xmlns:xdr="http://schemas.openxmlformats.org/drawingml/2006/spreadsheetDrawing">
      <xdr:col>15</xdr:col>
      <xdr:colOff>149225</xdr:colOff>
      <xdr:row>75</xdr:row>
      <xdr:rowOff>93345</xdr:rowOff>
    </xdr:to>
    <xdr:sp macro="" textlink="">
      <xdr:nvSpPr>
        <xdr:cNvPr id="395" name="楕円 394"/>
        <xdr:cNvSpPr/>
      </xdr:nvSpPr>
      <xdr:spPr>
        <a:xfrm>
          <a:off x="2781300" y="1256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103505</xdr:rowOff>
    </xdr:from>
    <xdr:ext cx="761365" cy="258445"/>
    <xdr:sp macro="" textlink="">
      <xdr:nvSpPr>
        <xdr:cNvPr id="396" name="テキスト ボックス 395"/>
        <xdr:cNvSpPr txBox="1"/>
      </xdr:nvSpPr>
      <xdr:spPr>
        <a:xfrm>
          <a:off x="2486660" y="12341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165735</xdr:rowOff>
    </xdr:from>
    <xdr:to xmlns:xdr="http://schemas.openxmlformats.org/drawingml/2006/spreadsheetDrawing">
      <xdr:col>11</xdr:col>
      <xdr:colOff>60325</xdr:colOff>
      <xdr:row>76</xdr:row>
      <xdr:rowOff>95885</xdr:rowOff>
    </xdr:to>
    <xdr:sp macro="" textlink="">
      <xdr:nvSpPr>
        <xdr:cNvPr id="397" name="楕円 396"/>
        <xdr:cNvSpPr/>
      </xdr:nvSpPr>
      <xdr:spPr>
        <a:xfrm>
          <a:off x="1981200" y="127387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106045</xdr:rowOff>
    </xdr:from>
    <xdr:ext cx="761365" cy="258445"/>
    <xdr:sp macro="" textlink="">
      <xdr:nvSpPr>
        <xdr:cNvPr id="398" name="テキスト ボックス 397"/>
        <xdr:cNvSpPr txBox="1"/>
      </xdr:nvSpPr>
      <xdr:spPr>
        <a:xfrm>
          <a:off x="1668780" y="12511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103505</xdr:rowOff>
    </xdr:from>
    <xdr:to xmlns:xdr="http://schemas.openxmlformats.org/drawingml/2006/spreadsheetDrawing">
      <xdr:col>6</xdr:col>
      <xdr:colOff>171450</xdr:colOff>
      <xdr:row>77</xdr:row>
      <xdr:rowOff>33655</xdr:rowOff>
    </xdr:to>
    <xdr:sp macro="" textlink="">
      <xdr:nvSpPr>
        <xdr:cNvPr id="399" name="楕円 398"/>
        <xdr:cNvSpPr/>
      </xdr:nvSpPr>
      <xdr:spPr>
        <a:xfrm>
          <a:off x="1163320" y="12844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43815</xdr:rowOff>
    </xdr:from>
    <xdr:ext cx="761365" cy="259080"/>
    <xdr:sp macro="" textlink="">
      <xdr:nvSpPr>
        <xdr:cNvPr id="400" name="テキスト ボックス 399"/>
        <xdr:cNvSpPr txBox="1"/>
      </xdr:nvSpPr>
      <xdr:spPr>
        <a:xfrm>
          <a:off x="868680" y="12616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1343640" y="113017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557020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557020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711706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711706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1858772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1858772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1343640" y="118618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182245</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5855315" y="118618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5915640" y="118618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595374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公債費を除いた経常経費は、類似団体平均を上回る状況が続いている。今度も事務事業の見直し等を進め、経常経費の縮減に努める。</a:t>
          </a:r>
        </a:p>
      </xdr:txBody>
    </xdr:sp>
    <xdr:clientData/>
  </xdr:twoCellAnchor>
  <xdr:oneCellAnchor>
    <xdr:from xmlns:xdr="http://schemas.openxmlformats.org/drawingml/2006/spreadsheetDrawing">
      <xdr:col>62</xdr:col>
      <xdr:colOff>6350</xdr:colOff>
      <xdr:row>69</xdr:row>
      <xdr:rowOff>107950</xdr:rowOff>
    </xdr:from>
    <xdr:ext cx="298450" cy="224790"/>
    <xdr:sp macro="" textlink="">
      <xdr:nvSpPr>
        <xdr:cNvPr id="412" name="テキスト ボックス 411"/>
        <xdr:cNvSpPr txBox="1"/>
      </xdr:nvSpPr>
      <xdr:spPr>
        <a:xfrm>
          <a:off x="11305540" y="116751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1343640" y="140944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4" name="テキスト ボックス 413"/>
        <xdr:cNvSpPr txBox="1"/>
      </xdr:nvSpPr>
      <xdr:spPr>
        <a:xfrm>
          <a:off x="1088898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1343640" y="136486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16" name="テキスト ボックス 415"/>
        <xdr:cNvSpPr txBox="1"/>
      </xdr:nvSpPr>
      <xdr:spPr>
        <a:xfrm>
          <a:off x="108889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1343640" y="132029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9080"/>
    <xdr:sp macro="" textlink="">
      <xdr:nvSpPr>
        <xdr:cNvPr id="418" name="テキスト ボックス 417"/>
        <xdr:cNvSpPr txBox="1"/>
      </xdr:nvSpPr>
      <xdr:spPr>
        <a:xfrm>
          <a:off x="1088898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1343640" y="127533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20" name="テキスト ボックス 419"/>
        <xdr:cNvSpPr txBox="1"/>
      </xdr:nvSpPr>
      <xdr:spPr>
        <a:xfrm>
          <a:off x="1088898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1343640" y="123075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22" name="テキスト ボックス 421"/>
        <xdr:cNvSpPr txBox="1"/>
      </xdr:nvSpPr>
      <xdr:spPr>
        <a:xfrm>
          <a:off x="1088898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1343640" y="11861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24" name="テキスト ボックス 423"/>
        <xdr:cNvSpPr txBox="1"/>
      </xdr:nvSpPr>
      <xdr:spPr>
        <a:xfrm>
          <a:off x="1088898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1343640" y="118618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142875</xdr:rowOff>
    </xdr:to>
    <xdr:cxnSp macro="">
      <xdr:nvCxnSpPr>
        <xdr:cNvPr id="426" name="直線コネクタ 425"/>
        <xdr:cNvCxnSpPr/>
      </xdr:nvCxnSpPr>
      <xdr:spPr>
        <a:xfrm flipV="1">
          <a:off x="15052040" y="12330430"/>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81</xdr:row>
      <xdr:rowOff>114935</xdr:rowOff>
    </xdr:from>
    <xdr:ext cx="762000" cy="259080"/>
    <xdr:sp macro="" textlink="">
      <xdr:nvSpPr>
        <xdr:cNvPr id="427" name="公債費以外最小値テキスト"/>
        <xdr:cNvSpPr txBox="1"/>
      </xdr:nvSpPr>
      <xdr:spPr>
        <a:xfrm>
          <a:off x="15126335"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142875</xdr:rowOff>
    </xdr:from>
    <xdr:to xmlns:xdr="http://schemas.openxmlformats.org/drawingml/2006/spreadsheetDrawing">
      <xdr:col>82</xdr:col>
      <xdr:colOff>182245</xdr:colOff>
      <xdr:row>81</xdr:row>
      <xdr:rowOff>142875</xdr:rowOff>
    </xdr:to>
    <xdr:cxnSp macro="">
      <xdr:nvCxnSpPr>
        <xdr:cNvPr id="428" name="直線コネクタ 427"/>
        <xdr:cNvCxnSpPr/>
      </xdr:nvCxnSpPr>
      <xdr:spPr>
        <a:xfrm>
          <a:off x="14963140" y="1372171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72</xdr:row>
      <xdr:rowOff>7620</xdr:rowOff>
    </xdr:from>
    <xdr:ext cx="762000" cy="259080"/>
    <xdr:sp macro="" textlink="">
      <xdr:nvSpPr>
        <xdr:cNvPr id="429" name="公債費以外最大値テキスト"/>
        <xdr:cNvSpPr txBox="1"/>
      </xdr:nvSpPr>
      <xdr:spPr>
        <a:xfrm>
          <a:off x="15126335" y="1207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182245</xdr:colOff>
      <xdr:row>73</xdr:row>
      <xdr:rowOff>92710</xdr:rowOff>
    </xdr:to>
    <xdr:cxnSp macro="">
      <xdr:nvCxnSpPr>
        <xdr:cNvPr id="430" name="直線コネクタ 429"/>
        <xdr:cNvCxnSpPr/>
      </xdr:nvCxnSpPr>
      <xdr:spPr>
        <a:xfrm>
          <a:off x="14963140" y="1233043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167640</xdr:rowOff>
    </xdr:from>
    <xdr:to xmlns:xdr="http://schemas.openxmlformats.org/drawingml/2006/spreadsheetDrawing">
      <xdr:col>82</xdr:col>
      <xdr:colOff>107950</xdr:colOff>
      <xdr:row>78</xdr:row>
      <xdr:rowOff>8255</xdr:rowOff>
    </xdr:to>
    <xdr:cxnSp macro="">
      <xdr:nvCxnSpPr>
        <xdr:cNvPr id="431" name="直線コネクタ 430"/>
        <xdr:cNvCxnSpPr/>
      </xdr:nvCxnSpPr>
      <xdr:spPr>
        <a:xfrm>
          <a:off x="14284960" y="13075920"/>
          <a:ext cx="7670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182245</xdr:colOff>
      <xdr:row>76</xdr:row>
      <xdr:rowOff>108585</xdr:rowOff>
    </xdr:from>
    <xdr:ext cx="762000" cy="258445"/>
    <xdr:sp macro="" textlink="">
      <xdr:nvSpPr>
        <xdr:cNvPr id="432" name="公債費以外平均値テキスト"/>
        <xdr:cNvSpPr txBox="1"/>
      </xdr:nvSpPr>
      <xdr:spPr>
        <a:xfrm>
          <a:off x="15126335" y="12849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92075</xdr:rowOff>
    </xdr:from>
    <xdr:to xmlns:xdr="http://schemas.openxmlformats.org/drawingml/2006/spreadsheetDrawing">
      <xdr:col>82</xdr:col>
      <xdr:colOff>158750</xdr:colOff>
      <xdr:row>78</xdr:row>
      <xdr:rowOff>22225</xdr:rowOff>
    </xdr:to>
    <xdr:sp macro="" textlink="">
      <xdr:nvSpPr>
        <xdr:cNvPr id="433" name="フローチャート: 判断 432"/>
        <xdr:cNvSpPr/>
      </xdr:nvSpPr>
      <xdr:spPr>
        <a:xfrm>
          <a:off x="15001240" y="1300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64770</xdr:rowOff>
    </xdr:from>
    <xdr:to xmlns:xdr="http://schemas.openxmlformats.org/drawingml/2006/spreadsheetDrawing">
      <xdr:col>78</xdr:col>
      <xdr:colOff>69850</xdr:colOff>
      <xdr:row>77</xdr:row>
      <xdr:rowOff>167640</xdr:rowOff>
    </xdr:to>
    <xdr:cxnSp macro="">
      <xdr:nvCxnSpPr>
        <xdr:cNvPr id="434" name="直線コネクタ 433"/>
        <xdr:cNvCxnSpPr/>
      </xdr:nvCxnSpPr>
      <xdr:spPr>
        <a:xfrm>
          <a:off x="13484860" y="12973050"/>
          <a:ext cx="8001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23495</xdr:rowOff>
    </xdr:from>
    <xdr:to xmlns:xdr="http://schemas.openxmlformats.org/drawingml/2006/spreadsheetDrawing">
      <xdr:col>78</xdr:col>
      <xdr:colOff>120650</xdr:colOff>
      <xdr:row>77</xdr:row>
      <xdr:rowOff>125095</xdr:rowOff>
    </xdr:to>
    <xdr:sp macro="" textlink="">
      <xdr:nvSpPr>
        <xdr:cNvPr id="435" name="フローチャート: 判断 434"/>
        <xdr:cNvSpPr/>
      </xdr:nvSpPr>
      <xdr:spPr>
        <a:xfrm>
          <a:off x="14234160" y="1293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135255</xdr:rowOff>
    </xdr:from>
    <xdr:ext cx="735965" cy="259080"/>
    <xdr:sp macro="" textlink="">
      <xdr:nvSpPr>
        <xdr:cNvPr id="436" name="テキスト ボックス 435"/>
        <xdr:cNvSpPr txBox="1"/>
      </xdr:nvSpPr>
      <xdr:spPr>
        <a:xfrm>
          <a:off x="13939520" y="127082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64770</xdr:rowOff>
    </xdr:from>
    <xdr:to xmlns:xdr="http://schemas.openxmlformats.org/drawingml/2006/spreadsheetDrawing">
      <xdr:col>73</xdr:col>
      <xdr:colOff>180975</xdr:colOff>
      <xdr:row>78</xdr:row>
      <xdr:rowOff>44450</xdr:rowOff>
    </xdr:to>
    <xdr:cxnSp macro="">
      <xdr:nvCxnSpPr>
        <xdr:cNvPr id="437" name="直線コネクタ 436"/>
        <xdr:cNvCxnSpPr/>
      </xdr:nvCxnSpPr>
      <xdr:spPr>
        <a:xfrm flipV="1">
          <a:off x="12666980" y="12973050"/>
          <a:ext cx="81788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39370</xdr:rowOff>
    </xdr:from>
    <xdr:to xmlns:xdr="http://schemas.openxmlformats.org/drawingml/2006/spreadsheetDrawing">
      <xdr:col>74</xdr:col>
      <xdr:colOff>31750</xdr:colOff>
      <xdr:row>76</xdr:row>
      <xdr:rowOff>140970</xdr:rowOff>
    </xdr:to>
    <xdr:sp macro="" textlink="">
      <xdr:nvSpPr>
        <xdr:cNvPr id="438" name="フローチャート: 判断 437"/>
        <xdr:cNvSpPr/>
      </xdr:nvSpPr>
      <xdr:spPr>
        <a:xfrm>
          <a:off x="13434060" y="127800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151130</xdr:rowOff>
    </xdr:from>
    <xdr:ext cx="762000" cy="259080"/>
    <xdr:sp macro="" textlink="">
      <xdr:nvSpPr>
        <xdr:cNvPr id="439" name="テキスト ボックス 438"/>
        <xdr:cNvSpPr txBox="1"/>
      </xdr:nvSpPr>
      <xdr:spPr>
        <a:xfrm>
          <a:off x="13121640" y="1255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44450</xdr:rowOff>
    </xdr:from>
    <xdr:to xmlns:xdr="http://schemas.openxmlformats.org/drawingml/2006/spreadsheetDrawing">
      <xdr:col>69</xdr:col>
      <xdr:colOff>92075</xdr:colOff>
      <xdr:row>78</xdr:row>
      <xdr:rowOff>44450</xdr:rowOff>
    </xdr:to>
    <xdr:cxnSp macro="">
      <xdr:nvCxnSpPr>
        <xdr:cNvPr id="440" name="直線コネクタ 439"/>
        <xdr:cNvCxnSpPr/>
      </xdr:nvCxnSpPr>
      <xdr:spPr>
        <a:xfrm>
          <a:off x="11849100" y="1312037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46990</xdr:rowOff>
    </xdr:from>
    <xdr:to xmlns:xdr="http://schemas.openxmlformats.org/drawingml/2006/spreadsheetDrawing">
      <xdr:col>69</xdr:col>
      <xdr:colOff>142875</xdr:colOff>
      <xdr:row>77</xdr:row>
      <xdr:rowOff>147955</xdr:rowOff>
    </xdr:to>
    <xdr:sp macro="" textlink="">
      <xdr:nvSpPr>
        <xdr:cNvPr id="441" name="フローチャート: 判断 440"/>
        <xdr:cNvSpPr/>
      </xdr:nvSpPr>
      <xdr:spPr>
        <a:xfrm>
          <a:off x="12616180" y="1295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158750</xdr:rowOff>
    </xdr:from>
    <xdr:ext cx="762000" cy="258445"/>
    <xdr:sp macro="" textlink="">
      <xdr:nvSpPr>
        <xdr:cNvPr id="442" name="テキスト ボックス 441"/>
        <xdr:cNvSpPr txBox="1"/>
      </xdr:nvSpPr>
      <xdr:spPr>
        <a:xfrm>
          <a:off x="12321540" y="1273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96520</xdr:rowOff>
    </xdr:from>
    <xdr:to xmlns:xdr="http://schemas.openxmlformats.org/drawingml/2006/spreadsheetDrawing">
      <xdr:col>65</xdr:col>
      <xdr:colOff>53975</xdr:colOff>
      <xdr:row>78</xdr:row>
      <xdr:rowOff>26670</xdr:rowOff>
    </xdr:to>
    <xdr:sp macro="" textlink="">
      <xdr:nvSpPr>
        <xdr:cNvPr id="443" name="フローチャート: 判断 442"/>
        <xdr:cNvSpPr/>
      </xdr:nvSpPr>
      <xdr:spPr>
        <a:xfrm>
          <a:off x="11816080" y="130048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36830</xdr:rowOff>
    </xdr:from>
    <xdr:ext cx="762000" cy="258445"/>
    <xdr:sp macro="" textlink="">
      <xdr:nvSpPr>
        <xdr:cNvPr id="444" name="テキスト ボックス 443"/>
        <xdr:cNvSpPr txBox="1"/>
      </xdr:nvSpPr>
      <xdr:spPr>
        <a:xfrm>
          <a:off x="11503660" y="12777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45" name="テキスト ボックス 444"/>
        <xdr:cNvSpPr txBox="1"/>
      </xdr:nvSpPr>
      <xdr:spPr>
        <a:xfrm>
          <a:off x="148539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46" name="テキスト ボックス 445"/>
        <xdr:cNvSpPr txBox="1"/>
      </xdr:nvSpPr>
      <xdr:spPr>
        <a:xfrm>
          <a:off x="14086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47" name="テキスト ボックス 446"/>
        <xdr:cNvSpPr txBox="1"/>
      </xdr:nvSpPr>
      <xdr:spPr>
        <a:xfrm>
          <a:off x="132867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8" name="テキスト ボックス 447"/>
        <xdr:cNvSpPr txBox="1"/>
      </xdr:nvSpPr>
      <xdr:spPr>
        <a:xfrm>
          <a:off x="124688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182245</xdr:colOff>
      <xdr:row>84</xdr:row>
      <xdr:rowOff>10160</xdr:rowOff>
    </xdr:from>
    <xdr:ext cx="762000" cy="258445"/>
    <xdr:sp macro="" textlink="">
      <xdr:nvSpPr>
        <xdr:cNvPr id="449" name="テキスト ボックス 448"/>
        <xdr:cNvSpPr txBox="1"/>
      </xdr:nvSpPr>
      <xdr:spPr>
        <a:xfrm>
          <a:off x="116636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128905</xdr:rowOff>
    </xdr:from>
    <xdr:to xmlns:xdr="http://schemas.openxmlformats.org/drawingml/2006/spreadsheetDrawing">
      <xdr:col>82</xdr:col>
      <xdr:colOff>158750</xdr:colOff>
      <xdr:row>78</xdr:row>
      <xdr:rowOff>59055</xdr:rowOff>
    </xdr:to>
    <xdr:sp macro="" textlink="">
      <xdr:nvSpPr>
        <xdr:cNvPr id="450" name="楕円 449"/>
        <xdr:cNvSpPr/>
      </xdr:nvSpPr>
      <xdr:spPr>
        <a:xfrm>
          <a:off x="15001240" y="1303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182245</xdr:colOff>
      <xdr:row>77</xdr:row>
      <xdr:rowOff>100965</xdr:rowOff>
    </xdr:from>
    <xdr:ext cx="762000" cy="259080"/>
    <xdr:sp macro="" textlink="">
      <xdr:nvSpPr>
        <xdr:cNvPr id="451" name="公債費以外該当値テキスト"/>
        <xdr:cNvSpPr txBox="1"/>
      </xdr:nvSpPr>
      <xdr:spPr>
        <a:xfrm>
          <a:off x="15126335" y="13009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119380</xdr:rowOff>
    </xdr:from>
    <xdr:to xmlns:xdr="http://schemas.openxmlformats.org/drawingml/2006/spreadsheetDrawing">
      <xdr:col>78</xdr:col>
      <xdr:colOff>120650</xdr:colOff>
      <xdr:row>78</xdr:row>
      <xdr:rowOff>49530</xdr:rowOff>
    </xdr:to>
    <xdr:sp macro="" textlink="">
      <xdr:nvSpPr>
        <xdr:cNvPr id="452" name="楕円 451"/>
        <xdr:cNvSpPr/>
      </xdr:nvSpPr>
      <xdr:spPr>
        <a:xfrm>
          <a:off x="14234160" y="1302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34290</xdr:rowOff>
    </xdr:from>
    <xdr:ext cx="735965" cy="258445"/>
    <xdr:sp macro="" textlink="">
      <xdr:nvSpPr>
        <xdr:cNvPr id="453" name="テキスト ボックス 452"/>
        <xdr:cNvSpPr txBox="1"/>
      </xdr:nvSpPr>
      <xdr:spPr>
        <a:xfrm>
          <a:off x="13939520" y="131102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14605</xdr:rowOff>
    </xdr:from>
    <xdr:to xmlns:xdr="http://schemas.openxmlformats.org/drawingml/2006/spreadsheetDrawing">
      <xdr:col>74</xdr:col>
      <xdr:colOff>31750</xdr:colOff>
      <xdr:row>77</xdr:row>
      <xdr:rowOff>116205</xdr:rowOff>
    </xdr:to>
    <xdr:sp macro="" textlink="">
      <xdr:nvSpPr>
        <xdr:cNvPr id="454" name="楕円 453"/>
        <xdr:cNvSpPr/>
      </xdr:nvSpPr>
      <xdr:spPr>
        <a:xfrm>
          <a:off x="13434060" y="129228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100965</xdr:rowOff>
    </xdr:from>
    <xdr:ext cx="762000" cy="259080"/>
    <xdr:sp macro="" textlink="">
      <xdr:nvSpPr>
        <xdr:cNvPr id="455" name="テキスト ボックス 454"/>
        <xdr:cNvSpPr txBox="1"/>
      </xdr:nvSpPr>
      <xdr:spPr>
        <a:xfrm>
          <a:off x="13121640" y="13009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165100</xdr:rowOff>
    </xdr:from>
    <xdr:to xmlns:xdr="http://schemas.openxmlformats.org/drawingml/2006/spreadsheetDrawing">
      <xdr:col>69</xdr:col>
      <xdr:colOff>142875</xdr:colOff>
      <xdr:row>78</xdr:row>
      <xdr:rowOff>95250</xdr:rowOff>
    </xdr:to>
    <xdr:sp macro="" textlink="">
      <xdr:nvSpPr>
        <xdr:cNvPr id="456" name="楕円 455"/>
        <xdr:cNvSpPr/>
      </xdr:nvSpPr>
      <xdr:spPr>
        <a:xfrm>
          <a:off x="12616180" y="1307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80010</xdr:rowOff>
    </xdr:from>
    <xdr:ext cx="762000" cy="259080"/>
    <xdr:sp macro="" textlink="">
      <xdr:nvSpPr>
        <xdr:cNvPr id="457" name="テキスト ボックス 456"/>
        <xdr:cNvSpPr txBox="1"/>
      </xdr:nvSpPr>
      <xdr:spPr>
        <a:xfrm>
          <a:off x="1232154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165100</xdr:rowOff>
    </xdr:from>
    <xdr:to xmlns:xdr="http://schemas.openxmlformats.org/drawingml/2006/spreadsheetDrawing">
      <xdr:col>65</xdr:col>
      <xdr:colOff>53975</xdr:colOff>
      <xdr:row>78</xdr:row>
      <xdr:rowOff>95250</xdr:rowOff>
    </xdr:to>
    <xdr:sp macro="" textlink="">
      <xdr:nvSpPr>
        <xdr:cNvPr id="458" name="楕円 457"/>
        <xdr:cNvSpPr/>
      </xdr:nvSpPr>
      <xdr:spPr>
        <a:xfrm>
          <a:off x="11816080" y="130733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80010</xdr:rowOff>
    </xdr:from>
    <xdr:ext cx="762000" cy="259080"/>
    <xdr:sp macro="" textlink="">
      <xdr:nvSpPr>
        <xdr:cNvPr id="459" name="テキスト ボックス 458"/>
        <xdr:cNvSpPr txBox="1"/>
      </xdr:nvSpPr>
      <xdr:spPr>
        <a:xfrm>
          <a:off x="1150366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095502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53998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549505" y="12700"/>
          <a:ext cx="269938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561570" y="31750"/>
          <a:ext cx="266827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北海道滝川市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57656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601325"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627995"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00555" y="11811000"/>
          <a:ext cx="372491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0157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31060" y="1193800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09165"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3942715" y="11887200"/>
          <a:ext cx="781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14782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1900555" y="1047115"/>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0210" y="142430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167005</xdr:colOff>
      <xdr:row>7</xdr:row>
      <xdr:rowOff>8890</xdr:rowOff>
    </xdr:to>
    <xdr:cxnSp macro="">
      <xdr:nvCxnSpPr>
        <xdr:cNvPr id="21" name="直線コネクタ 20"/>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167005</xdr:colOff>
      <xdr:row>9</xdr:row>
      <xdr:rowOff>123825</xdr:rowOff>
    </xdr:to>
    <xdr:cxnSp macro="">
      <xdr:nvCxnSpPr>
        <xdr:cNvPr id="23" name="直線コネクタ 22"/>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167005</xdr:colOff>
      <xdr:row>11</xdr:row>
      <xdr:rowOff>161925</xdr:rowOff>
    </xdr:to>
    <xdr:cxnSp macro="">
      <xdr:nvCxnSpPr>
        <xdr:cNvPr id="25" name="直線コネクタ 24"/>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08280"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08280"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00555" y="1610995"/>
          <a:ext cx="372491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48844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00555" y="387032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1900555" y="34969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2" name="テキスト ボックス 31"/>
        <xdr:cNvSpPr txBox="1"/>
      </xdr:nvSpPr>
      <xdr:spPr>
        <a:xfrm>
          <a:off x="1219835" y="3358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1900555" y="312356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4" name="テキスト ボックス 33"/>
        <xdr:cNvSpPr txBox="1"/>
      </xdr:nvSpPr>
      <xdr:spPr>
        <a:xfrm>
          <a:off x="1219835" y="2985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00555" y="2750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6" name="テキスト ボックス 35"/>
        <xdr:cNvSpPr txBox="1"/>
      </xdr:nvSpPr>
      <xdr:spPr>
        <a:xfrm>
          <a:off x="1219835" y="261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00555" y="2372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8" name="テキスト ボックス 37"/>
        <xdr:cNvSpPr txBox="1"/>
      </xdr:nvSpPr>
      <xdr:spPr>
        <a:xfrm>
          <a:off x="1219835"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00555" y="1991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0" name="テキスト ボックス 39"/>
        <xdr:cNvSpPr txBox="1"/>
      </xdr:nvSpPr>
      <xdr:spPr>
        <a:xfrm>
          <a:off x="1219835" y="1849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2" name="テキスト ボックス 41"/>
        <xdr:cNvSpPr txBox="1"/>
      </xdr:nvSpPr>
      <xdr:spPr>
        <a:xfrm>
          <a:off x="1219835"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1900555" y="1610995"/>
          <a:ext cx="372491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116205</xdr:rowOff>
    </xdr:from>
    <xdr:to xmlns:xdr="http://schemas.openxmlformats.org/drawingml/2006/spreadsheetDrawing">
      <xdr:col>29</xdr:col>
      <xdr:colOff>127000</xdr:colOff>
      <xdr:row>18</xdr:row>
      <xdr:rowOff>165735</xdr:rowOff>
    </xdr:to>
    <xdr:cxnSp macro="">
      <xdr:nvCxnSpPr>
        <xdr:cNvPr id="44" name="直線コネクタ 43"/>
        <xdr:cNvCxnSpPr/>
      </xdr:nvCxnSpPr>
      <xdr:spPr>
        <a:xfrm flipV="1">
          <a:off x="4970145" y="2181225"/>
          <a:ext cx="0" cy="10668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137795</xdr:rowOff>
    </xdr:from>
    <xdr:ext cx="762000" cy="259080"/>
    <xdr:sp macro="" textlink="">
      <xdr:nvSpPr>
        <xdr:cNvPr id="45" name="人口1人当たり決算額の推移最小値テキスト130"/>
        <xdr:cNvSpPr txBox="1"/>
      </xdr:nvSpPr>
      <xdr:spPr>
        <a:xfrm>
          <a:off x="5035550" y="322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165735</xdr:rowOff>
    </xdr:from>
    <xdr:to xmlns:xdr="http://schemas.openxmlformats.org/drawingml/2006/spreadsheetDrawing">
      <xdr:col>30</xdr:col>
      <xdr:colOff>25400</xdr:colOff>
      <xdr:row>18</xdr:row>
      <xdr:rowOff>165735</xdr:rowOff>
    </xdr:to>
    <xdr:cxnSp macro="">
      <xdr:nvCxnSpPr>
        <xdr:cNvPr id="46" name="直線コネクタ 45"/>
        <xdr:cNvCxnSpPr/>
      </xdr:nvCxnSpPr>
      <xdr:spPr>
        <a:xfrm>
          <a:off x="4881245" y="324802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31115</xdr:rowOff>
    </xdr:from>
    <xdr:ext cx="762000" cy="258445"/>
    <xdr:sp macro="" textlink="">
      <xdr:nvSpPr>
        <xdr:cNvPr id="47" name="人口1人当たり決算額の推移最大値テキスト130"/>
        <xdr:cNvSpPr txBox="1"/>
      </xdr:nvSpPr>
      <xdr:spPr>
        <a:xfrm>
          <a:off x="5035550" y="192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116205</xdr:rowOff>
    </xdr:from>
    <xdr:to xmlns:xdr="http://schemas.openxmlformats.org/drawingml/2006/spreadsheetDrawing">
      <xdr:col>30</xdr:col>
      <xdr:colOff>25400</xdr:colOff>
      <xdr:row>12</xdr:row>
      <xdr:rowOff>116205</xdr:rowOff>
    </xdr:to>
    <xdr:cxnSp macro="">
      <xdr:nvCxnSpPr>
        <xdr:cNvPr id="48" name="直線コネクタ 47"/>
        <xdr:cNvCxnSpPr/>
      </xdr:nvCxnSpPr>
      <xdr:spPr>
        <a:xfrm>
          <a:off x="4881245" y="218122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22225</xdr:rowOff>
    </xdr:from>
    <xdr:to xmlns:xdr="http://schemas.openxmlformats.org/drawingml/2006/spreadsheetDrawing">
      <xdr:col>29</xdr:col>
      <xdr:colOff>127000</xdr:colOff>
      <xdr:row>18</xdr:row>
      <xdr:rowOff>34925</xdr:rowOff>
    </xdr:to>
    <xdr:cxnSp macro="">
      <xdr:nvCxnSpPr>
        <xdr:cNvPr id="49" name="直線コネクタ 48"/>
        <xdr:cNvCxnSpPr/>
      </xdr:nvCxnSpPr>
      <xdr:spPr>
        <a:xfrm flipV="1">
          <a:off x="4392930" y="3104515"/>
          <a:ext cx="577215"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6985</xdr:rowOff>
    </xdr:from>
    <xdr:ext cx="762000" cy="259080"/>
    <xdr:sp macro="" textlink="">
      <xdr:nvSpPr>
        <xdr:cNvPr id="50" name="人口1人当たり決算額の推移平均値テキスト130"/>
        <xdr:cNvSpPr txBox="1"/>
      </xdr:nvSpPr>
      <xdr:spPr>
        <a:xfrm>
          <a:off x="5035550" y="30892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148590</xdr:rowOff>
    </xdr:from>
    <xdr:to xmlns:xdr="http://schemas.openxmlformats.org/drawingml/2006/spreadsheetDrawing">
      <xdr:col>29</xdr:col>
      <xdr:colOff>167005</xdr:colOff>
      <xdr:row>18</xdr:row>
      <xdr:rowOff>78740</xdr:rowOff>
    </xdr:to>
    <xdr:sp macro="" textlink="">
      <xdr:nvSpPr>
        <xdr:cNvPr id="51" name="フローチャート: 判断 50"/>
        <xdr:cNvSpPr/>
      </xdr:nvSpPr>
      <xdr:spPr>
        <a:xfrm>
          <a:off x="4919345" y="3063240"/>
          <a:ext cx="908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34925</xdr:rowOff>
    </xdr:from>
    <xdr:to xmlns:xdr="http://schemas.openxmlformats.org/drawingml/2006/spreadsheetDrawing">
      <xdr:col>26</xdr:col>
      <xdr:colOff>50800</xdr:colOff>
      <xdr:row>18</xdr:row>
      <xdr:rowOff>45085</xdr:rowOff>
    </xdr:to>
    <xdr:cxnSp macro="">
      <xdr:nvCxnSpPr>
        <xdr:cNvPr id="52" name="直線コネクタ 51"/>
        <xdr:cNvCxnSpPr/>
      </xdr:nvCxnSpPr>
      <xdr:spPr>
        <a:xfrm flipV="1">
          <a:off x="3788410" y="3117215"/>
          <a:ext cx="60452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156845</xdr:rowOff>
    </xdr:from>
    <xdr:to xmlns:xdr="http://schemas.openxmlformats.org/drawingml/2006/spreadsheetDrawing">
      <xdr:col>26</xdr:col>
      <xdr:colOff>101600</xdr:colOff>
      <xdr:row>18</xdr:row>
      <xdr:rowOff>86995</xdr:rowOff>
    </xdr:to>
    <xdr:sp macro="" textlink="">
      <xdr:nvSpPr>
        <xdr:cNvPr id="53" name="フローチャート: 判断 52"/>
        <xdr:cNvSpPr/>
      </xdr:nvSpPr>
      <xdr:spPr>
        <a:xfrm>
          <a:off x="4342130" y="30714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71755</xdr:rowOff>
    </xdr:from>
    <xdr:ext cx="735965" cy="258445"/>
    <xdr:sp macro="" textlink="">
      <xdr:nvSpPr>
        <xdr:cNvPr id="54" name="テキスト ボックス 53"/>
        <xdr:cNvSpPr txBox="1"/>
      </xdr:nvSpPr>
      <xdr:spPr>
        <a:xfrm>
          <a:off x="4058920" y="31540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18</xdr:row>
      <xdr:rowOff>43815</xdr:rowOff>
    </xdr:from>
    <xdr:to xmlns:xdr="http://schemas.openxmlformats.org/drawingml/2006/spreadsheetDrawing">
      <xdr:col>22</xdr:col>
      <xdr:colOff>114300</xdr:colOff>
      <xdr:row>18</xdr:row>
      <xdr:rowOff>45085</xdr:rowOff>
    </xdr:to>
    <xdr:cxnSp macro="">
      <xdr:nvCxnSpPr>
        <xdr:cNvPr id="55" name="直線コネクタ 54"/>
        <xdr:cNvCxnSpPr/>
      </xdr:nvCxnSpPr>
      <xdr:spPr>
        <a:xfrm>
          <a:off x="3173095" y="3126105"/>
          <a:ext cx="61531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161925</xdr:rowOff>
    </xdr:from>
    <xdr:to xmlns:xdr="http://schemas.openxmlformats.org/drawingml/2006/spreadsheetDrawing">
      <xdr:col>22</xdr:col>
      <xdr:colOff>165100</xdr:colOff>
      <xdr:row>18</xdr:row>
      <xdr:rowOff>92075</xdr:rowOff>
    </xdr:to>
    <xdr:sp macro="" textlink="">
      <xdr:nvSpPr>
        <xdr:cNvPr id="56" name="フローチャート: 判断 55"/>
        <xdr:cNvSpPr/>
      </xdr:nvSpPr>
      <xdr:spPr>
        <a:xfrm>
          <a:off x="3737610" y="30765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102870</xdr:rowOff>
    </xdr:from>
    <xdr:ext cx="761365" cy="258445"/>
    <xdr:sp macro="" textlink="">
      <xdr:nvSpPr>
        <xdr:cNvPr id="57" name="テキスト ボックス 56"/>
        <xdr:cNvSpPr txBox="1"/>
      </xdr:nvSpPr>
      <xdr:spPr>
        <a:xfrm>
          <a:off x="3454400" y="2849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43180</xdr:rowOff>
    </xdr:from>
    <xdr:to xmlns:xdr="http://schemas.openxmlformats.org/drawingml/2006/spreadsheetDrawing">
      <xdr:col>18</xdr:col>
      <xdr:colOff>167005</xdr:colOff>
      <xdr:row>18</xdr:row>
      <xdr:rowOff>43815</xdr:rowOff>
    </xdr:to>
    <xdr:cxnSp macro="">
      <xdr:nvCxnSpPr>
        <xdr:cNvPr id="58" name="直線コネクタ 57"/>
        <xdr:cNvCxnSpPr/>
      </xdr:nvCxnSpPr>
      <xdr:spPr>
        <a:xfrm>
          <a:off x="2555875" y="3125470"/>
          <a:ext cx="61722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142240</xdr:rowOff>
    </xdr:from>
    <xdr:to xmlns:xdr="http://schemas.openxmlformats.org/drawingml/2006/spreadsheetDrawing">
      <xdr:col>19</xdr:col>
      <xdr:colOff>38100</xdr:colOff>
      <xdr:row>18</xdr:row>
      <xdr:rowOff>72390</xdr:rowOff>
    </xdr:to>
    <xdr:sp macro="" textlink="">
      <xdr:nvSpPr>
        <xdr:cNvPr id="59" name="フローチャート: 判断 58"/>
        <xdr:cNvSpPr/>
      </xdr:nvSpPr>
      <xdr:spPr>
        <a:xfrm>
          <a:off x="3133090" y="3056890"/>
          <a:ext cx="781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16</xdr:row>
      <xdr:rowOff>82550</xdr:rowOff>
    </xdr:from>
    <xdr:ext cx="762000" cy="259080"/>
    <xdr:sp macro="" textlink="">
      <xdr:nvSpPr>
        <xdr:cNvPr id="60" name="テキスト ボックス 59"/>
        <xdr:cNvSpPr txBox="1"/>
      </xdr:nvSpPr>
      <xdr:spPr>
        <a:xfrm>
          <a:off x="2839085" y="282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151130</xdr:rowOff>
    </xdr:from>
    <xdr:to xmlns:xdr="http://schemas.openxmlformats.org/drawingml/2006/spreadsheetDrawing">
      <xdr:col>15</xdr:col>
      <xdr:colOff>101600</xdr:colOff>
      <xdr:row>18</xdr:row>
      <xdr:rowOff>81280</xdr:rowOff>
    </xdr:to>
    <xdr:sp macro="" textlink="">
      <xdr:nvSpPr>
        <xdr:cNvPr id="61" name="フローチャート: 判断 60"/>
        <xdr:cNvSpPr/>
      </xdr:nvSpPr>
      <xdr:spPr>
        <a:xfrm>
          <a:off x="2505075" y="30657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91440</xdr:rowOff>
    </xdr:from>
    <xdr:ext cx="761365" cy="258445"/>
    <xdr:sp macro="" textlink="">
      <xdr:nvSpPr>
        <xdr:cNvPr id="62" name="テキスト ボックス 61"/>
        <xdr:cNvSpPr txBox="1"/>
      </xdr:nvSpPr>
      <xdr:spPr>
        <a:xfrm>
          <a:off x="2221865" y="2838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3" name="テキスト ボックス 62"/>
        <xdr:cNvSpPr txBox="1"/>
      </xdr:nvSpPr>
      <xdr:spPr>
        <a:xfrm>
          <a:off x="481584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8445"/>
    <xdr:sp macro="" textlink="">
      <xdr:nvSpPr>
        <xdr:cNvPr id="64" name="テキスト ボックス 63"/>
        <xdr:cNvSpPr txBox="1"/>
      </xdr:nvSpPr>
      <xdr:spPr>
        <a:xfrm>
          <a:off x="423862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5" name="テキスト ボックス 64"/>
        <xdr:cNvSpPr txBox="1"/>
      </xdr:nvSpPr>
      <xdr:spPr>
        <a:xfrm>
          <a:off x="363410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6" name="テキスト ボックス 65"/>
        <xdr:cNvSpPr txBox="1"/>
      </xdr:nvSpPr>
      <xdr:spPr>
        <a:xfrm>
          <a:off x="300609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8445"/>
    <xdr:sp macro="" textlink="">
      <xdr:nvSpPr>
        <xdr:cNvPr id="67" name="テキスト ボックス 66"/>
        <xdr:cNvSpPr txBox="1"/>
      </xdr:nvSpPr>
      <xdr:spPr>
        <a:xfrm>
          <a:off x="240157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142875</xdr:rowOff>
    </xdr:from>
    <xdr:to xmlns:xdr="http://schemas.openxmlformats.org/drawingml/2006/spreadsheetDrawing">
      <xdr:col>29</xdr:col>
      <xdr:colOff>167005</xdr:colOff>
      <xdr:row>18</xdr:row>
      <xdr:rowOff>73025</xdr:rowOff>
    </xdr:to>
    <xdr:sp macro="" textlink="">
      <xdr:nvSpPr>
        <xdr:cNvPr id="68" name="楕円 67"/>
        <xdr:cNvSpPr/>
      </xdr:nvSpPr>
      <xdr:spPr>
        <a:xfrm>
          <a:off x="4919345" y="3057525"/>
          <a:ext cx="9080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159385</xdr:rowOff>
    </xdr:from>
    <xdr:ext cx="762000" cy="258445"/>
    <xdr:sp macro="" textlink="">
      <xdr:nvSpPr>
        <xdr:cNvPr id="69" name="人口1人当たり決算額の推移該当値テキスト130"/>
        <xdr:cNvSpPr txBox="1"/>
      </xdr:nvSpPr>
      <xdr:spPr>
        <a:xfrm>
          <a:off x="5035550" y="290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155575</xdr:rowOff>
    </xdr:from>
    <xdr:to xmlns:xdr="http://schemas.openxmlformats.org/drawingml/2006/spreadsheetDrawing">
      <xdr:col>26</xdr:col>
      <xdr:colOff>101600</xdr:colOff>
      <xdr:row>18</xdr:row>
      <xdr:rowOff>85725</xdr:rowOff>
    </xdr:to>
    <xdr:sp macro="" textlink="">
      <xdr:nvSpPr>
        <xdr:cNvPr id="70" name="楕円 69"/>
        <xdr:cNvSpPr/>
      </xdr:nvSpPr>
      <xdr:spPr>
        <a:xfrm>
          <a:off x="4342130" y="30702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95885</xdr:rowOff>
    </xdr:from>
    <xdr:ext cx="735965" cy="259080"/>
    <xdr:sp macro="" textlink="">
      <xdr:nvSpPr>
        <xdr:cNvPr id="71" name="テキスト ボックス 70"/>
        <xdr:cNvSpPr txBox="1"/>
      </xdr:nvSpPr>
      <xdr:spPr>
        <a:xfrm>
          <a:off x="4058920" y="28428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165735</xdr:rowOff>
    </xdr:from>
    <xdr:to xmlns:xdr="http://schemas.openxmlformats.org/drawingml/2006/spreadsheetDrawing">
      <xdr:col>22</xdr:col>
      <xdr:colOff>165100</xdr:colOff>
      <xdr:row>18</xdr:row>
      <xdr:rowOff>95885</xdr:rowOff>
    </xdr:to>
    <xdr:sp macro="" textlink="">
      <xdr:nvSpPr>
        <xdr:cNvPr id="72" name="楕円 71"/>
        <xdr:cNvSpPr/>
      </xdr:nvSpPr>
      <xdr:spPr>
        <a:xfrm>
          <a:off x="3737610" y="308038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80645</xdr:rowOff>
    </xdr:from>
    <xdr:ext cx="761365" cy="259080"/>
    <xdr:sp macro="" textlink="">
      <xdr:nvSpPr>
        <xdr:cNvPr id="73" name="テキスト ボックス 72"/>
        <xdr:cNvSpPr txBox="1"/>
      </xdr:nvSpPr>
      <xdr:spPr>
        <a:xfrm>
          <a:off x="3454400" y="3162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164465</xdr:rowOff>
    </xdr:from>
    <xdr:to xmlns:xdr="http://schemas.openxmlformats.org/drawingml/2006/spreadsheetDrawing">
      <xdr:col>19</xdr:col>
      <xdr:colOff>38100</xdr:colOff>
      <xdr:row>18</xdr:row>
      <xdr:rowOff>94615</xdr:rowOff>
    </xdr:to>
    <xdr:sp macro="" textlink="">
      <xdr:nvSpPr>
        <xdr:cNvPr id="74" name="楕円 73"/>
        <xdr:cNvSpPr/>
      </xdr:nvSpPr>
      <xdr:spPr>
        <a:xfrm>
          <a:off x="3133090" y="3079115"/>
          <a:ext cx="7810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18</xdr:row>
      <xdr:rowOff>79375</xdr:rowOff>
    </xdr:from>
    <xdr:ext cx="762000" cy="259080"/>
    <xdr:sp macro="" textlink="">
      <xdr:nvSpPr>
        <xdr:cNvPr id="75" name="テキスト ボックス 74"/>
        <xdr:cNvSpPr txBox="1"/>
      </xdr:nvSpPr>
      <xdr:spPr>
        <a:xfrm>
          <a:off x="2839085" y="3161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163830</xdr:rowOff>
    </xdr:from>
    <xdr:to xmlns:xdr="http://schemas.openxmlformats.org/drawingml/2006/spreadsheetDrawing">
      <xdr:col>15</xdr:col>
      <xdr:colOff>101600</xdr:colOff>
      <xdr:row>18</xdr:row>
      <xdr:rowOff>93980</xdr:rowOff>
    </xdr:to>
    <xdr:sp macro="" textlink="">
      <xdr:nvSpPr>
        <xdr:cNvPr id="76" name="楕円 75"/>
        <xdr:cNvSpPr/>
      </xdr:nvSpPr>
      <xdr:spPr>
        <a:xfrm>
          <a:off x="2505075" y="30784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78740</xdr:rowOff>
    </xdr:from>
    <xdr:ext cx="761365" cy="259080"/>
    <xdr:sp macro="" textlink="">
      <xdr:nvSpPr>
        <xdr:cNvPr id="77" name="テキスト ボックス 76"/>
        <xdr:cNvSpPr txBox="1"/>
      </xdr:nvSpPr>
      <xdr:spPr>
        <a:xfrm>
          <a:off x="2221865" y="3161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1900555" y="4977130"/>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167005</xdr:colOff>
      <xdr:row>30</xdr:row>
      <xdr:rowOff>19050</xdr:rowOff>
    </xdr:to>
    <xdr:cxnSp macro="">
      <xdr:nvCxnSpPr>
        <xdr:cNvPr id="83" name="直線コネクタ 82"/>
        <xdr:cNvCxnSpPr/>
      </xdr:nvCxnSpPr>
      <xdr:spPr>
        <a:xfrm flipH="1">
          <a:off x="173355" y="515493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167005</xdr:colOff>
      <xdr:row>31</xdr:row>
      <xdr:rowOff>305435</xdr:rowOff>
    </xdr:to>
    <xdr:cxnSp macro="">
      <xdr:nvCxnSpPr>
        <xdr:cNvPr id="85" name="直線コネクタ 84"/>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167005</xdr:colOff>
      <xdr:row>33</xdr:row>
      <xdr:rowOff>172085</xdr:rowOff>
    </xdr:to>
    <xdr:cxnSp macro="">
      <xdr:nvCxnSpPr>
        <xdr:cNvPr id="87" name="直線コネクタ 86"/>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08280"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1" name="テキスト ボックス 90"/>
        <xdr:cNvSpPr txBox="1"/>
      </xdr:nvSpPr>
      <xdr:spPr>
        <a:xfrm>
          <a:off x="148844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1900555" y="7449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080"/>
    <xdr:sp macro="" textlink="">
      <xdr:nvSpPr>
        <xdr:cNvPr id="94" name="テキスト ボックス 93"/>
        <xdr:cNvSpPr txBox="1"/>
      </xdr:nvSpPr>
      <xdr:spPr>
        <a:xfrm>
          <a:off x="1219835" y="7306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00555" y="7068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6" name="テキスト ボックス 95"/>
        <xdr:cNvSpPr txBox="1"/>
      </xdr:nvSpPr>
      <xdr:spPr>
        <a:xfrm>
          <a:off x="1219835"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00555" y="6687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8" name="テキスト ボックス 97"/>
        <xdr:cNvSpPr txBox="1"/>
      </xdr:nvSpPr>
      <xdr:spPr>
        <a:xfrm>
          <a:off x="1219835"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00555" y="63074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0" name="テキスト ボックス 99"/>
        <xdr:cNvSpPr txBox="1"/>
      </xdr:nvSpPr>
      <xdr:spPr>
        <a:xfrm>
          <a:off x="1219835"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00555" y="5925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2" name="テキスト ボックス 101"/>
        <xdr:cNvSpPr txBox="1"/>
      </xdr:nvSpPr>
      <xdr:spPr>
        <a:xfrm>
          <a:off x="1219835"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4" name="テキスト ボックス 103"/>
        <xdr:cNvSpPr txBox="1"/>
      </xdr:nvSpPr>
      <xdr:spPr>
        <a:xfrm>
          <a:off x="1219835"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229870</xdr:rowOff>
    </xdr:from>
    <xdr:to xmlns:xdr="http://schemas.openxmlformats.org/drawingml/2006/spreadsheetDrawing">
      <xdr:col>29</xdr:col>
      <xdr:colOff>127000</xdr:colOff>
      <xdr:row>38</xdr:row>
      <xdr:rowOff>86360</xdr:rowOff>
    </xdr:to>
    <xdr:cxnSp macro="">
      <xdr:nvCxnSpPr>
        <xdr:cNvPr id="106" name="直線コネクタ 105"/>
        <xdr:cNvCxnSpPr/>
      </xdr:nvCxnSpPr>
      <xdr:spPr>
        <a:xfrm flipV="1">
          <a:off x="4970145" y="6047740"/>
          <a:ext cx="0" cy="13995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58420</xdr:rowOff>
    </xdr:from>
    <xdr:ext cx="762000" cy="258445"/>
    <xdr:sp macro="" textlink="">
      <xdr:nvSpPr>
        <xdr:cNvPr id="107" name="人口1人当たり決算額の推移最小値テキスト445"/>
        <xdr:cNvSpPr txBox="1"/>
      </xdr:nvSpPr>
      <xdr:spPr>
        <a:xfrm>
          <a:off x="5035550" y="741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86360</xdr:rowOff>
    </xdr:from>
    <xdr:to xmlns:xdr="http://schemas.openxmlformats.org/drawingml/2006/spreadsheetDrawing">
      <xdr:col>30</xdr:col>
      <xdr:colOff>25400</xdr:colOff>
      <xdr:row>38</xdr:row>
      <xdr:rowOff>86360</xdr:rowOff>
    </xdr:to>
    <xdr:cxnSp macro="">
      <xdr:nvCxnSpPr>
        <xdr:cNvPr id="108" name="直線コネクタ 107"/>
        <xdr:cNvCxnSpPr/>
      </xdr:nvCxnSpPr>
      <xdr:spPr>
        <a:xfrm>
          <a:off x="4881245" y="744728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144780</xdr:rowOff>
    </xdr:from>
    <xdr:ext cx="762000" cy="257810"/>
    <xdr:sp macro="" textlink="">
      <xdr:nvSpPr>
        <xdr:cNvPr id="109" name="人口1人当たり決算額の推移最大値テキスト445"/>
        <xdr:cNvSpPr txBox="1"/>
      </xdr:nvSpPr>
      <xdr:spPr>
        <a:xfrm>
          <a:off x="5035550" y="5791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229870</xdr:rowOff>
    </xdr:from>
    <xdr:to xmlns:xdr="http://schemas.openxmlformats.org/drawingml/2006/spreadsheetDrawing">
      <xdr:col>30</xdr:col>
      <xdr:colOff>25400</xdr:colOff>
      <xdr:row>33</xdr:row>
      <xdr:rowOff>229870</xdr:rowOff>
    </xdr:to>
    <xdr:cxnSp macro="">
      <xdr:nvCxnSpPr>
        <xdr:cNvPr id="110" name="直線コネクタ 109"/>
        <xdr:cNvCxnSpPr/>
      </xdr:nvCxnSpPr>
      <xdr:spPr>
        <a:xfrm>
          <a:off x="4881245" y="604774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53975</xdr:rowOff>
    </xdr:from>
    <xdr:to xmlns:xdr="http://schemas.openxmlformats.org/drawingml/2006/spreadsheetDrawing">
      <xdr:col>29</xdr:col>
      <xdr:colOff>127000</xdr:colOff>
      <xdr:row>37</xdr:row>
      <xdr:rowOff>90170</xdr:rowOff>
    </xdr:to>
    <xdr:cxnSp macro="">
      <xdr:nvCxnSpPr>
        <xdr:cNvPr id="111" name="直線コネクタ 110"/>
        <xdr:cNvCxnSpPr/>
      </xdr:nvCxnSpPr>
      <xdr:spPr>
        <a:xfrm flipV="1">
          <a:off x="4392930" y="7071995"/>
          <a:ext cx="577215"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304165</xdr:rowOff>
    </xdr:from>
    <xdr:ext cx="762000" cy="258445"/>
    <xdr:sp macro="" textlink="">
      <xdr:nvSpPr>
        <xdr:cNvPr id="112" name="人口1人当たり決算額の推移平均値テキスト445"/>
        <xdr:cNvSpPr txBox="1"/>
      </xdr:nvSpPr>
      <xdr:spPr>
        <a:xfrm>
          <a:off x="5035550" y="68078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116205</xdr:rowOff>
    </xdr:from>
    <xdr:to xmlns:xdr="http://schemas.openxmlformats.org/drawingml/2006/spreadsheetDrawing">
      <xdr:col>29</xdr:col>
      <xdr:colOff>167005</xdr:colOff>
      <xdr:row>37</xdr:row>
      <xdr:rowOff>45720</xdr:rowOff>
    </xdr:to>
    <xdr:sp macro="" textlink="">
      <xdr:nvSpPr>
        <xdr:cNvPr id="113" name="フローチャート: 判断 112"/>
        <xdr:cNvSpPr/>
      </xdr:nvSpPr>
      <xdr:spPr>
        <a:xfrm>
          <a:off x="4919345" y="6962775"/>
          <a:ext cx="9080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56515</xdr:rowOff>
    </xdr:from>
    <xdr:to xmlns:xdr="http://schemas.openxmlformats.org/drawingml/2006/spreadsheetDrawing">
      <xdr:col>26</xdr:col>
      <xdr:colOff>50800</xdr:colOff>
      <xdr:row>37</xdr:row>
      <xdr:rowOff>90170</xdr:rowOff>
    </xdr:to>
    <xdr:cxnSp macro="">
      <xdr:nvCxnSpPr>
        <xdr:cNvPr id="114" name="直線コネクタ 113"/>
        <xdr:cNvCxnSpPr/>
      </xdr:nvCxnSpPr>
      <xdr:spPr>
        <a:xfrm>
          <a:off x="3788410" y="7074535"/>
          <a:ext cx="60452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134620</xdr:rowOff>
    </xdr:from>
    <xdr:to xmlns:xdr="http://schemas.openxmlformats.org/drawingml/2006/spreadsheetDrawing">
      <xdr:col>26</xdr:col>
      <xdr:colOff>101600</xdr:colOff>
      <xdr:row>37</xdr:row>
      <xdr:rowOff>64770</xdr:rowOff>
    </xdr:to>
    <xdr:sp macro="" textlink="">
      <xdr:nvSpPr>
        <xdr:cNvPr id="115" name="フローチャート: 判断 114"/>
        <xdr:cNvSpPr/>
      </xdr:nvSpPr>
      <xdr:spPr>
        <a:xfrm>
          <a:off x="4342130" y="6981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246380</xdr:rowOff>
    </xdr:from>
    <xdr:ext cx="735965" cy="258445"/>
    <xdr:sp macro="" textlink="">
      <xdr:nvSpPr>
        <xdr:cNvPr id="116" name="テキスト ボックス 115"/>
        <xdr:cNvSpPr txBox="1"/>
      </xdr:nvSpPr>
      <xdr:spPr>
        <a:xfrm>
          <a:off x="4058920" y="67500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36</xdr:row>
      <xdr:rowOff>159385</xdr:rowOff>
    </xdr:from>
    <xdr:to xmlns:xdr="http://schemas.openxmlformats.org/drawingml/2006/spreadsheetDrawing">
      <xdr:col>22</xdr:col>
      <xdr:colOff>114300</xdr:colOff>
      <xdr:row>37</xdr:row>
      <xdr:rowOff>56515</xdr:rowOff>
    </xdr:to>
    <xdr:cxnSp macro="">
      <xdr:nvCxnSpPr>
        <xdr:cNvPr id="117" name="直線コネクタ 116"/>
        <xdr:cNvCxnSpPr/>
      </xdr:nvCxnSpPr>
      <xdr:spPr>
        <a:xfrm>
          <a:off x="3173095" y="7005955"/>
          <a:ext cx="615315"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144780</xdr:rowOff>
    </xdr:from>
    <xdr:to xmlns:xdr="http://schemas.openxmlformats.org/drawingml/2006/spreadsheetDrawing">
      <xdr:col>22</xdr:col>
      <xdr:colOff>165100</xdr:colOff>
      <xdr:row>37</xdr:row>
      <xdr:rowOff>75565</xdr:rowOff>
    </xdr:to>
    <xdr:sp macro="" textlink="">
      <xdr:nvSpPr>
        <xdr:cNvPr id="118" name="フローチャート: 判断 117"/>
        <xdr:cNvSpPr/>
      </xdr:nvSpPr>
      <xdr:spPr>
        <a:xfrm>
          <a:off x="3737610" y="6991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256540</xdr:rowOff>
    </xdr:from>
    <xdr:ext cx="761365" cy="259080"/>
    <xdr:sp macro="" textlink="">
      <xdr:nvSpPr>
        <xdr:cNvPr id="119" name="テキスト ボックス 118"/>
        <xdr:cNvSpPr txBox="1"/>
      </xdr:nvSpPr>
      <xdr:spPr>
        <a:xfrm>
          <a:off x="3454400" y="6760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156845</xdr:rowOff>
    </xdr:from>
    <xdr:to xmlns:xdr="http://schemas.openxmlformats.org/drawingml/2006/spreadsheetDrawing">
      <xdr:col>18</xdr:col>
      <xdr:colOff>167005</xdr:colOff>
      <xdr:row>36</xdr:row>
      <xdr:rowOff>159385</xdr:rowOff>
    </xdr:to>
    <xdr:cxnSp macro="">
      <xdr:nvCxnSpPr>
        <xdr:cNvPr id="120" name="直線コネクタ 119"/>
        <xdr:cNvCxnSpPr/>
      </xdr:nvCxnSpPr>
      <xdr:spPr>
        <a:xfrm>
          <a:off x="2555875" y="7003415"/>
          <a:ext cx="61722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130175</xdr:rowOff>
    </xdr:from>
    <xdr:to xmlns:xdr="http://schemas.openxmlformats.org/drawingml/2006/spreadsheetDrawing">
      <xdr:col>19</xdr:col>
      <xdr:colOff>38100</xdr:colOff>
      <xdr:row>37</xdr:row>
      <xdr:rowOff>60325</xdr:rowOff>
    </xdr:to>
    <xdr:sp macro="" textlink="">
      <xdr:nvSpPr>
        <xdr:cNvPr id="121" name="フローチャート: 判断 120"/>
        <xdr:cNvSpPr/>
      </xdr:nvSpPr>
      <xdr:spPr>
        <a:xfrm>
          <a:off x="3133090" y="6976745"/>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37</xdr:row>
      <xdr:rowOff>45720</xdr:rowOff>
    </xdr:from>
    <xdr:ext cx="762000" cy="259715"/>
    <xdr:sp macro="" textlink="">
      <xdr:nvSpPr>
        <xdr:cNvPr id="122" name="テキスト ボックス 121"/>
        <xdr:cNvSpPr txBox="1"/>
      </xdr:nvSpPr>
      <xdr:spPr>
        <a:xfrm>
          <a:off x="2839085" y="7063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129540</xdr:rowOff>
    </xdr:from>
    <xdr:to xmlns:xdr="http://schemas.openxmlformats.org/drawingml/2006/spreadsheetDrawing">
      <xdr:col>15</xdr:col>
      <xdr:colOff>101600</xdr:colOff>
      <xdr:row>37</xdr:row>
      <xdr:rowOff>59055</xdr:rowOff>
    </xdr:to>
    <xdr:sp macro="" textlink="">
      <xdr:nvSpPr>
        <xdr:cNvPr id="123" name="フローチャート: 判断 122"/>
        <xdr:cNvSpPr/>
      </xdr:nvSpPr>
      <xdr:spPr>
        <a:xfrm>
          <a:off x="2505075" y="69761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44450</xdr:rowOff>
    </xdr:from>
    <xdr:ext cx="761365" cy="257810"/>
    <xdr:sp macro="" textlink="">
      <xdr:nvSpPr>
        <xdr:cNvPr id="124" name="テキスト ボックス 123"/>
        <xdr:cNvSpPr txBox="1"/>
      </xdr:nvSpPr>
      <xdr:spPr>
        <a:xfrm>
          <a:off x="2221865" y="70624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5" name="テキスト ボックス 124"/>
        <xdr:cNvSpPr txBox="1"/>
      </xdr:nvSpPr>
      <xdr:spPr>
        <a:xfrm>
          <a:off x="481584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23862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363410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00609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40157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2540</xdr:rowOff>
    </xdr:from>
    <xdr:to xmlns:xdr="http://schemas.openxmlformats.org/drawingml/2006/spreadsheetDrawing">
      <xdr:col>29</xdr:col>
      <xdr:colOff>167005</xdr:colOff>
      <xdr:row>37</xdr:row>
      <xdr:rowOff>104775</xdr:rowOff>
    </xdr:to>
    <xdr:sp macro="" textlink="">
      <xdr:nvSpPr>
        <xdr:cNvPr id="130" name="楕円 129"/>
        <xdr:cNvSpPr/>
      </xdr:nvSpPr>
      <xdr:spPr>
        <a:xfrm>
          <a:off x="4919345" y="7020560"/>
          <a:ext cx="908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146685</xdr:rowOff>
    </xdr:from>
    <xdr:ext cx="762000" cy="258445"/>
    <xdr:sp macro="" textlink="">
      <xdr:nvSpPr>
        <xdr:cNvPr id="131" name="人口1人当たり決算額の推移該当値テキスト445"/>
        <xdr:cNvSpPr txBox="1"/>
      </xdr:nvSpPr>
      <xdr:spPr>
        <a:xfrm>
          <a:off x="5035550" y="6993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38735</xdr:rowOff>
    </xdr:from>
    <xdr:to xmlns:xdr="http://schemas.openxmlformats.org/drawingml/2006/spreadsheetDrawing">
      <xdr:col>26</xdr:col>
      <xdr:colOff>101600</xdr:colOff>
      <xdr:row>37</xdr:row>
      <xdr:rowOff>140970</xdr:rowOff>
    </xdr:to>
    <xdr:sp macro="" textlink="">
      <xdr:nvSpPr>
        <xdr:cNvPr id="132" name="楕円 131"/>
        <xdr:cNvSpPr/>
      </xdr:nvSpPr>
      <xdr:spPr>
        <a:xfrm>
          <a:off x="4342130" y="70567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126365</xdr:rowOff>
    </xdr:from>
    <xdr:ext cx="735965" cy="259080"/>
    <xdr:sp macro="" textlink="">
      <xdr:nvSpPr>
        <xdr:cNvPr id="133" name="テキスト ボックス 132"/>
        <xdr:cNvSpPr txBox="1"/>
      </xdr:nvSpPr>
      <xdr:spPr>
        <a:xfrm>
          <a:off x="4058920" y="71443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5080</xdr:rowOff>
    </xdr:from>
    <xdr:to xmlns:xdr="http://schemas.openxmlformats.org/drawingml/2006/spreadsheetDrawing">
      <xdr:col>22</xdr:col>
      <xdr:colOff>165100</xdr:colOff>
      <xdr:row>37</xdr:row>
      <xdr:rowOff>107315</xdr:rowOff>
    </xdr:to>
    <xdr:sp macro="" textlink="">
      <xdr:nvSpPr>
        <xdr:cNvPr id="134" name="楕円 133"/>
        <xdr:cNvSpPr/>
      </xdr:nvSpPr>
      <xdr:spPr>
        <a:xfrm>
          <a:off x="3737610" y="7023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91440</xdr:rowOff>
    </xdr:from>
    <xdr:ext cx="761365" cy="259080"/>
    <xdr:sp macro="" textlink="">
      <xdr:nvSpPr>
        <xdr:cNvPr id="135" name="テキスト ボックス 134"/>
        <xdr:cNvSpPr txBox="1"/>
      </xdr:nvSpPr>
      <xdr:spPr>
        <a:xfrm>
          <a:off x="34544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109220</xdr:rowOff>
    </xdr:from>
    <xdr:to xmlns:xdr="http://schemas.openxmlformats.org/drawingml/2006/spreadsheetDrawing">
      <xdr:col>19</xdr:col>
      <xdr:colOff>38100</xdr:colOff>
      <xdr:row>37</xdr:row>
      <xdr:rowOff>38735</xdr:rowOff>
    </xdr:to>
    <xdr:sp macro="" textlink="">
      <xdr:nvSpPr>
        <xdr:cNvPr id="136" name="楕円 135"/>
        <xdr:cNvSpPr/>
      </xdr:nvSpPr>
      <xdr:spPr>
        <a:xfrm>
          <a:off x="3133090" y="6955790"/>
          <a:ext cx="781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35</xdr:row>
      <xdr:rowOff>220345</xdr:rowOff>
    </xdr:from>
    <xdr:ext cx="762000" cy="259080"/>
    <xdr:sp macro="" textlink="">
      <xdr:nvSpPr>
        <xdr:cNvPr id="137" name="テキスト ボックス 136"/>
        <xdr:cNvSpPr txBox="1"/>
      </xdr:nvSpPr>
      <xdr:spPr>
        <a:xfrm>
          <a:off x="2839085" y="6724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106045</xdr:rowOff>
    </xdr:from>
    <xdr:to xmlns:xdr="http://schemas.openxmlformats.org/drawingml/2006/spreadsheetDrawing">
      <xdr:col>15</xdr:col>
      <xdr:colOff>101600</xdr:colOff>
      <xdr:row>37</xdr:row>
      <xdr:rowOff>36195</xdr:rowOff>
    </xdr:to>
    <xdr:sp macro="" textlink="">
      <xdr:nvSpPr>
        <xdr:cNvPr id="138" name="楕円 137"/>
        <xdr:cNvSpPr/>
      </xdr:nvSpPr>
      <xdr:spPr>
        <a:xfrm>
          <a:off x="2505075" y="695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217805</xdr:rowOff>
    </xdr:from>
    <xdr:ext cx="761365" cy="259080"/>
    <xdr:sp macro="" textlink="">
      <xdr:nvSpPr>
        <xdr:cNvPr id="139" name="テキスト ボックス 138"/>
        <xdr:cNvSpPr txBox="1"/>
      </xdr:nvSpPr>
      <xdr:spPr>
        <a:xfrm>
          <a:off x="2221865" y="6721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北海道滝川市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37,309
37,192
115.90
23,854,880
22,835,910
1,008,001
12,042,096
15,708,804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18.2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6802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8445"/>
    <xdr:sp macro="" textlink="">
      <xdr:nvSpPr>
        <xdr:cNvPr id="43" name="テキスト ボックス 42"/>
        <xdr:cNvSpPr txBox="1"/>
      </xdr:nvSpPr>
      <xdr:spPr>
        <a:xfrm>
          <a:off x="46609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6802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8445"/>
    <xdr:sp macro="" textlink="">
      <xdr:nvSpPr>
        <xdr:cNvPr id="45" name="テキスト ボックス 44"/>
        <xdr:cNvSpPr txBox="1"/>
      </xdr:nvSpPr>
      <xdr:spPr>
        <a:xfrm>
          <a:off x="166370" y="60744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6" name="直線コネクタ 45"/>
        <xdr:cNvCxnSpPr/>
      </xdr:nvCxnSpPr>
      <xdr:spPr>
        <a:xfrm>
          <a:off x="66802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167640</xdr:rowOff>
    </xdr:from>
    <xdr:ext cx="594995" cy="259080"/>
    <xdr:sp macro="" textlink="">
      <xdr:nvSpPr>
        <xdr:cNvPr id="47" name="テキスト ボックス 46"/>
        <xdr:cNvSpPr txBox="1"/>
      </xdr:nvSpPr>
      <xdr:spPr>
        <a:xfrm>
          <a:off x="166370"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6802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6802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8445"/>
    <xdr:sp macro="" textlink="">
      <xdr:nvSpPr>
        <xdr:cNvPr id="51" name="テキスト ボックス 50"/>
        <xdr:cNvSpPr txBox="1"/>
      </xdr:nvSpPr>
      <xdr:spPr>
        <a:xfrm>
          <a:off x="16637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38</xdr:row>
      <xdr:rowOff>20955</xdr:rowOff>
    </xdr:to>
    <xdr:cxnSp macro="">
      <xdr:nvCxnSpPr>
        <xdr:cNvPr id="55" name="直線コネクタ 54"/>
        <xdr:cNvCxnSpPr/>
      </xdr:nvCxnSpPr>
      <xdr:spPr>
        <a:xfrm flipV="1">
          <a:off x="4069715" y="5299075"/>
          <a:ext cx="1270" cy="1096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24765</xdr:rowOff>
    </xdr:from>
    <xdr:ext cx="534035" cy="259080"/>
    <xdr:sp macro="" textlink="">
      <xdr:nvSpPr>
        <xdr:cNvPr id="56" name="人件費最小値テキスト"/>
        <xdr:cNvSpPr txBox="1"/>
      </xdr:nvSpPr>
      <xdr:spPr>
        <a:xfrm>
          <a:off x="4122420" y="6398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20955</xdr:rowOff>
    </xdr:from>
    <xdr:to xmlns:xdr="http://schemas.openxmlformats.org/drawingml/2006/spreadsheetDrawing">
      <xdr:col>24</xdr:col>
      <xdr:colOff>152400</xdr:colOff>
      <xdr:row>38</xdr:row>
      <xdr:rowOff>20955</xdr:rowOff>
    </xdr:to>
    <xdr:cxnSp macro="">
      <xdr:nvCxnSpPr>
        <xdr:cNvPr id="57" name="直線コネクタ 56"/>
        <xdr:cNvCxnSpPr/>
      </xdr:nvCxnSpPr>
      <xdr:spPr>
        <a:xfrm>
          <a:off x="4006215" y="63950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598170" cy="259080"/>
    <xdr:sp macro="" textlink="">
      <xdr:nvSpPr>
        <xdr:cNvPr id="58" name="人件費最大値テキスト"/>
        <xdr:cNvSpPr txBox="1"/>
      </xdr:nvSpPr>
      <xdr:spPr>
        <a:xfrm>
          <a:off x="4122420" y="5078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9" name="直線コネクタ 58"/>
        <xdr:cNvCxnSpPr/>
      </xdr:nvCxnSpPr>
      <xdr:spPr>
        <a:xfrm>
          <a:off x="4006215" y="52990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37</xdr:row>
      <xdr:rowOff>57785</xdr:rowOff>
    </xdr:from>
    <xdr:to xmlns:xdr="http://schemas.openxmlformats.org/drawingml/2006/spreadsheetDrawing">
      <xdr:col>24</xdr:col>
      <xdr:colOff>63500</xdr:colOff>
      <xdr:row>37</xdr:row>
      <xdr:rowOff>64135</xdr:rowOff>
    </xdr:to>
    <xdr:cxnSp macro="">
      <xdr:nvCxnSpPr>
        <xdr:cNvPr id="60" name="直線コネクタ 59"/>
        <xdr:cNvCxnSpPr/>
      </xdr:nvCxnSpPr>
      <xdr:spPr>
        <a:xfrm>
          <a:off x="3340100" y="6264275"/>
          <a:ext cx="7315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13970</xdr:rowOff>
    </xdr:from>
    <xdr:ext cx="534035" cy="258445"/>
    <xdr:sp macro="" textlink="">
      <xdr:nvSpPr>
        <xdr:cNvPr id="61" name="人件費平均値テキスト"/>
        <xdr:cNvSpPr txBox="1"/>
      </xdr:nvSpPr>
      <xdr:spPr>
        <a:xfrm>
          <a:off x="4122420" y="60528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162560</xdr:rowOff>
    </xdr:from>
    <xdr:to xmlns:xdr="http://schemas.openxmlformats.org/drawingml/2006/spreadsheetDrawing">
      <xdr:col>24</xdr:col>
      <xdr:colOff>114300</xdr:colOff>
      <xdr:row>37</xdr:row>
      <xdr:rowOff>92710</xdr:rowOff>
    </xdr:to>
    <xdr:sp macro="" textlink="">
      <xdr:nvSpPr>
        <xdr:cNvPr id="62" name="フローチャート: 判断 61"/>
        <xdr:cNvSpPr/>
      </xdr:nvSpPr>
      <xdr:spPr>
        <a:xfrm>
          <a:off x="402082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57785</xdr:rowOff>
    </xdr:from>
    <xdr:to xmlns:xdr="http://schemas.openxmlformats.org/drawingml/2006/spreadsheetDrawing">
      <xdr:col>19</xdr:col>
      <xdr:colOff>167005</xdr:colOff>
      <xdr:row>37</xdr:row>
      <xdr:rowOff>69215</xdr:rowOff>
    </xdr:to>
    <xdr:cxnSp macro="">
      <xdr:nvCxnSpPr>
        <xdr:cNvPr id="63" name="直線コネクタ 62"/>
        <xdr:cNvCxnSpPr/>
      </xdr:nvCxnSpPr>
      <xdr:spPr>
        <a:xfrm flipV="1">
          <a:off x="2555875" y="6264275"/>
          <a:ext cx="7842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300095" y="62039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111760</xdr:rowOff>
    </xdr:from>
    <xdr:ext cx="534035" cy="259080"/>
    <xdr:sp macro="" textlink="">
      <xdr:nvSpPr>
        <xdr:cNvPr id="65" name="テキスト ボックス 64"/>
        <xdr:cNvSpPr txBox="1"/>
      </xdr:nvSpPr>
      <xdr:spPr>
        <a:xfrm>
          <a:off x="3107055" y="598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66675</xdr:rowOff>
    </xdr:from>
    <xdr:to xmlns:xdr="http://schemas.openxmlformats.org/drawingml/2006/spreadsheetDrawing">
      <xdr:col>15</xdr:col>
      <xdr:colOff>50800</xdr:colOff>
      <xdr:row>37</xdr:row>
      <xdr:rowOff>69215</xdr:rowOff>
    </xdr:to>
    <xdr:cxnSp macro="">
      <xdr:nvCxnSpPr>
        <xdr:cNvPr id="66" name="直線コネクタ 65"/>
        <xdr:cNvCxnSpPr/>
      </xdr:nvCxnSpPr>
      <xdr:spPr>
        <a:xfrm>
          <a:off x="1784350" y="6273165"/>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167640</xdr:rowOff>
    </xdr:from>
    <xdr:to xmlns:xdr="http://schemas.openxmlformats.org/drawingml/2006/spreadsheetDrawing">
      <xdr:col>15</xdr:col>
      <xdr:colOff>101600</xdr:colOff>
      <xdr:row>37</xdr:row>
      <xdr:rowOff>97790</xdr:rowOff>
    </xdr:to>
    <xdr:sp macro="" textlink="">
      <xdr:nvSpPr>
        <xdr:cNvPr id="67" name="フローチャート: 判断 66"/>
        <xdr:cNvSpPr/>
      </xdr:nvSpPr>
      <xdr:spPr>
        <a:xfrm>
          <a:off x="2505075" y="6206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114935</xdr:rowOff>
    </xdr:from>
    <xdr:ext cx="534035" cy="259080"/>
    <xdr:sp macro="" textlink="">
      <xdr:nvSpPr>
        <xdr:cNvPr id="68" name="テキスト ボックス 67"/>
        <xdr:cNvSpPr txBox="1"/>
      </xdr:nvSpPr>
      <xdr:spPr>
        <a:xfrm>
          <a:off x="2335530" y="5986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37</xdr:row>
      <xdr:rowOff>66675</xdr:rowOff>
    </xdr:from>
    <xdr:to xmlns:xdr="http://schemas.openxmlformats.org/drawingml/2006/spreadsheetDrawing">
      <xdr:col>10</xdr:col>
      <xdr:colOff>114300</xdr:colOff>
      <xdr:row>37</xdr:row>
      <xdr:rowOff>71755</xdr:rowOff>
    </xdr:to>
    <xdr:cxnSp macro="">
      <xdr:nvCxnSpPr>
        <xdr:cNvPr id="69" name="直線コネクタ 68"/>
        <xdr:cNvCxnSpPr/>
      </xdr:nvCxnSpPr>
      <xdr:spPr>
        <a:xfrm flipV="1">
          <a:off x="1002030" y="6273165"/>
          <a:ext cx="7823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151765</xdr:rowOff>
    </xdr:from>
    <xdr:to xmlns:xdr="http://schemas.openxmlformats.org/drawingml/2006/spreadsheetDrawing">
      <xdr:col>10</xdr:col>
      <xdr:colOff>165100</xdr:colOff>
      <xdr:row>37</xdr:row>
      <xdr:rowOff>81915</xdr:rowOff>
    </xdr:to>
    <xdr:sp macro="" textlink="">
      <xdr:nvSpPr>
        <xdr:cNvPr id="70" name="フローチャート: 判断 69"/>
        <xdr:cNvSpPr/>
      </xdr:nvSpPr>
      <xdr:spPr>
        <a:xfrm>
          <a:off x="1733550" y="6190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98425</xdr:rowOff>
    </xdr:from>
    <xdr:ext cx="534035" cy="259080"/>
    <xdr:sp macro="" textlink="">
      <xdr:nvSpPr>
        <xdr:cNvPr id="71" name="テキスト ボックス 70"/>
        <xdr:cNvSpPr txBox="1"/>
      </xdr:nvSpPr>
      <xdr:spPr>
        <a:xfrm>
          <a:off x="1540510" y="5969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12065</xdr:rowOff>
    </xdr:from>
    <xdr:to xmlns:xdr="http://schemas.openxmlformats.org/drawingml/2006/spreadsheetDrawing">
      <xdr:col>6</xdr:col>
      <xdr:colOff>38100</xdr:colOff>
      <xdr:row>37</xdr:row>
      <xdr:rowOff>113665</xdr:rowOff>
    </xdr:to>
    <xdr:sp macro="" textlink="">
      <xdr:nvSpPr>
        <xdr:cNvPr id="72" name="フローチャート: 判断 71"/>
        <xdr:cNvSpPr/>
      </xdr:nvSpPr>
      <xdr:spPr>
        <a:xfrm>
          <a:off x="962025" y="62185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130175</xdr:rowOff>
    </xdr:from>
    <xdr:ext cx="534035" cy="258445"/>
    <xdr:sp macro="" textlink="">
      <xdr:nvSpPr>
        <xdr:cNvPr id="73" name="テキスト ボックス 72"/>
        <xdr:cNvSpPr txBox="1"/>
      </xdr:nvSpPr>
      <xdr:spPr>
        <a:xfrm>
          <a:off x="768985" y="6001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80010</xdr:rowOff>
    </xdr:from>
    <xdr:ext cx="762000" cy="259080"/>
    <xdr:sp macro="" textlink="">
      <xdr:nvSpPr>
        <xdr:cNvPr id="75" name="テキスト ボックス 74"/>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6" name="テキスト ボックス 75"/>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7" name="テキスト ボックス 76"/>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80010</xdr:rowOff>
    </xdr:from>
    <xdr:ext cx="762000" cy="259080"/>
    <xdr:sp macro="" textlink="">
      <xdr:nvSpPr>
        <xdr:cNvPr id="78" name="テキスト ボックス 77"/>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13335</xdr:rowOff>
    </xdr:from>
    <xdr:to xmlns:xdr="http://schemas.openxmlformats.org/drawingml/2006/spreadsheetDrawing">
      <xdr:col>24</xdr:col>
      <xdr:colOff>114300</xdr:colOff>
      <xdr:row>37</xdr:row>
      <xdr:rowOff>114935</xdr:rowOff>
    </xdr:to>
    <xdr:sp macro="" textlink="">
      <xdr:nvSpPr>
        <xdr:cNvPr id="79" name="楕円 78"/>
        <xdr:cNvSpPr/>
      </xdr:nvSpPr>
      <xdr:spPr>
        <a:xfrm>
          <a:off x="402082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163195</xdr:rowOff>
    </xdr:from>
    <xdr:ext cx="534035" cy="258445"/>
    <xdr:sp macro="" textlink="">
      <xdr:nvSpPr>
        <xdr:cNvPr id="80" name="人件費該当値テキスト"/>
        <xdr:cNvSpPr txBox="1"/>
      </xdr:nvSpPr>
      <xdr:spPr>
        <a:xfrm>
          <a:off x="4122420" y="620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108585</xdr:rowOff>
    </xdr:to>
    <xdr:sp macro="" textlink="">
      <xdr:nvSpPr>
        <xdr:cNvPr id="81" name="楕円 80"/>
        <xdr:cNvSpPr/>
      </xdr:nvSpPr>
      <xdr:spPr>
        <a:xfrm>
          <a:off x="3300095" y="62134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99695</xdr:rowOff>
    </xdr:from>
    <xdr:ext cx="534035" cy="259080"/>
    <xdr:sp macro="" textlink="">
      <xdr:nvSpPr>
        <xdr:cNvPr id="82" name="テキスト ボックス 81"/>
        <xdr:cNvSpPr txBox="1"/>
      </xdr:nvSpPr>
      <xdr:spPr>
        <a:xfrm>
          <a:off x="3107055" y="6306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18415</xdr:rowOff>
    </xdr:from>
    <xdr:to xmlns:xdr="http://schemas.openxmlformats.org/drawingml/2006/spreadsheetDrawing">
      <xdr:col>15</xdr:col>
      <xdr:colOff>101600</xdr:colOff>
      <xdr:row>37</xdr:row>
      <xdr:rowOff>120015</xdr:rowOff>
    </xdr:to>
    <xdr:sp macro="" textlink="">
      <xdr:nvSpPr>
        <xdr:cNvPr id="83" name="楕円 82"/>
        <xdr:cNvSpPr/>
      </xdr:nvSpPr>
      <xdr:spPr>
        <a:xfrm>
          <a:off x="2505075"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111125</xdr:rowOff>
    </xdr:from>
    <xdr:ext cx="534035" cy="258445"/>
    <xdr:sp macro="" textlink="">
      <xdr:nvSpPr>
        <xdr:cNvPr id="84" name="テキスト ボックス 83"/>
        <xdr:cNvSpPr txBox="1"/>
      </xdr:nvSpPr>
      <xdr:spPr>
        <a:xfrm>
          <a:off x="2335530" y="6317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85" name="楕円 84"/>
        <xdr:cNvSpPr/>
      </xdr:nvSpPr>
      <xdr:spPr>
        <a:xfrm>
          <a:off x="173355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108585</xdr:rowOff>
    </xdr:from>
    <xdr:ext cx="534035" cy="258445"/>
    <xdr:sp macro="" textlink="">
      <xdr:nvSpPr>
        <xdr:cNvPr id="86" name="テキスト ボックス 85"/>
        <xdr:cNvSpPr txBox="1"/>
      </xdr:nvSpPr>
      <xdr:spPr>
        <a:xfrm>
          <a:off x="1540510" y="6315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20955</xdr:rowOff>
    </xdr:from>
    <xdr:to xmlns:xdr="http://schemas.openxmlformats.org/drawingml/2006/spreadsheetDrawing">
      <xdr:col>6</xdr:col>
      <xdr:colOff>38100</xdr:colOff>
      <xdr:row>37</xdr:row>
      <xdr:rowOff>122555</xdr:rowOff>
    </xdr:to>
    <xdr:sp macro="" textlink="">
      <xdr:nvSpPr>
        <xdr:cNvPr id="87" name="楕円 86"/>
        <xdr:cNvSpPr/>
      </xdr:nvSpPr>
      <xdr:spPr>
        <a:xfrm>
          <a:off x="962025" y="622744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113665</xdr:rowOff>
    </xdr:from>
    <xdr:ext cx="534035" cy="259080"/>
    <xdr:sp macro="" textlink="">
      <xdr:nvSpPr>
        <xdr:cNvPr id="88" name="テキスト ボックス 87"/>
        <xdr:cNvSpPr txBox="1"/>
      </xdr:nvSpPr>
      <xdr:spPr>
        <a:xfrm>
          <a:off x="768985" y="6320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0" name="正方形/長方形 89"/>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2" name="正方形/長方形 91"/>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4" name="正方形/長方形 93"/>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7" name="テキスト ボックス 96"/>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99" name="直線コネクタ 98"/>
        <xdr:cNvCxnSpPr/>
      </xdr:nvCxnSpPr>
      <xdr:spPr>
        <a:xfrm>
          <a:off x="668020" y="9867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285" cy="259080"/>
    <xdr:sp macro="" textlink="">
      <xdr:nvSpPr>
        <xdr:cNvPr id="100" name="テキスト ボックス 99"/>
        <xdr:cNvSpPr txBox="1"/>
      </xdr:nvSpPr>
      <xdr:spPr>
        <a:xfrm>
          <a:off x="46609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68020" y="94170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2" name="テキスト ボックス 101"/>
        <xdr:cNvSpPr txBox="1"/>
      </xdr:nvSpPr>
      <xdr:spPr>
        <a:xfrm>
          <a:off x="166370" y="9278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68020" y="89712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9080"/>
    <xdr:sp macro="" textlink="">
      <xdr:nvSpPr>
        <xdr:cNvPr id="104" name="テキスト ボックス 103"/>
        <xdr:cNvSpPr txBox="1"/>
      </xdr:nvSpPr>
      <xdr:spPr>
        <a:xfrm>
          <a:off x="166370"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5" name="直線コネクタ 104"/>
        <xdr:cNvCxnSpPr/>
      </xdr:nvCxnSpPr>
      <xdr:spPr>
        <a:xfrm>
          <a:off x="668020" y="85261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167640</xdr:rowOff>
    </xdr:from>
    <xdr:ext cx="594995" cy="259080"/>
    <xdr:sp macro="" textlink="">
      <xdr:nvSpPr>
        <xdr:cNvPr id="106" name="テキスト ボックス 105"/>
        <xdr:cNvSpPr txBox="1"/>
      </xdr:nvSpPr>
      <xdr:spPr>
        <a:xfrm>
          <a:off x="166370"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8" name="テキスト ボックス 107"/>
        <xdr:cNvSpPr txBox="1"/>
      </xdr:nvSpPr>
      <xdr:spPr>
        <a:xfrm>
          <a:off x="16637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107950</xdr:rowOff>
    </xdr:from>
    <xdr:to xmlns:xdr="http://schemas.openxmlformats.org/drawingml/2006/spreadsheetDrawing">
      <xdr:col>24</xdr:col>
      <xdr:colOff>62865</xdr:colOff>
      <xdr:row>57</xdr:row>
      <xdr:rowOff>113665</xdr:rowOff>
    </xdr:to>
    <xdr:cxnSp macro="">
      <xdr:nvCxnSpPr>
        <xdr:cNvPr id="110" name="直線コネクタ 109"/>
        <xdr:cNvCxnSpPr/>
      </xdr:nvCxnSpPr>
      <xdr:spPr>
        <a:xfrm flipV="1">
          <a:off x="4069715" y="8493760"/>
          <a:ext cx="127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117475</xdr:rowOff>
    </xdr:from>
    <xdr:ext cx="534035" cy="259080"/>
    <xdr:sp macro="" textlink="">
      <xdr:nvSpPr>
        <xdr:cNvPr id="111" name="物件費最小値テキスト"/>
        <xdr:cNvSpPr txBox="1"/>
      </xdr:nvSpPr>
      <xdr:spPr>
        <a:xfrm>
          <a:off x="4122420" y="9676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113665</xdr:rowOff>
    </xdr:from>
    <xdr:to xmlns:xdr="http://schemas.openxmlformats.org/drawingml/2006/spreadsheetDrawing">
      <xdr:col>24</xdr:col>
      <xdr:colOff>152400</xdr:colOff>
      <xdr:row>57</xdr:row>
      <xdr:rowOff>113665</xdr:rowOff>
    </xdr:to>
    <xdr:cxnSp macro="">
      <xdr:nvCxnSpPr>
        <xdr:cNvPr id="112" name="直線コネクタ 111"/>
        <xdr:cNvCxnSpPr/>
      </xdr:nvCxnSpPr>
      <xdr:spPr>
        <a:xfrm>
          <a:off x="4006215" y="96729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54610</xdr:rowOff>
    </xdr:from>
    <xdr:ext cx="598170" cy="258445"/>
    <xdr:sp macro="" textlink="">
      <xdr:nvSpPr>
        <xdr:cNvPr id="113" name="物件費最大値テキスト"/>
        <xdr:cNvSpPr txBox="1"/>
      </xdr:nvSpPr>
      <xdr:spPr>
        <a:xfrm>
          <a:off x="4122420" y="8272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107950</xdr:rowOff>
    </xdr:from>
    <xdr:to xmlns:xdr="http://schemas.openxmlformats.org/drawingml/2006/spreadsheetDrawing">
      <xdr:col>24</xdr:col>
      <xdr:colOff>152400</xdr:colOff>
      <xdr:row>50</xdr:row>
      <xdr:rowOff>107950</xdr:rowOff>
    </xdr:to>
    <xdr:cxnSp macro="">
      <xdr:nvCxnSpPr>
        <xdr:cNvPr id="114" name="直線コネクタ 113"/>
        <xdr:cNvCxnSpPr/>
      </xdr:nvCxnSpPr>
      <xdr:spPr>
        <a:xfrm>
          <a:off x="4006215" y="84937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56</xdr:row>
      <xdr:rowOff>161290</xdr:rowOff>
    </xdr:from>
    <xdr:to xmlns:xdr="http://schemas.openxmlformats.org/drawingml/2006/spreadsheetDrawing">
      <xdr:col>24</xdr:col>
      <xdr:colOff>63500</xdr:colOff>
      <xdr:row>57</xdr:row>
      <xdr:rowOff>22225</xdr:rowOff>
    </xdr:to>
    <xdr:cxnSp macro="">
      <xdr:nvCxnSpPr>
        <xdr:cNvPr id="115" name="直線コネクタ 114"/>
        <xdr:cNvCxnSpPr/>
      </xdr:nvCxnSpPr>
      <xdr:spPr>
        <a:xfrm>
          <a:off x="3340100" y="9552940"/>
          <a:ext cx="7315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64770</xdr:rowOff>
    </xdr:from>
    <xdr:ext cx="534035" cy="259080"/>
    <xdr:sp macro="" textlink="">
      <xdr:nvSpPr>
        <xdr:cNvPr id="116" name="物件費平均値テキスト"/>
        <xdr:cNvSpPr txBox="1"/>
      </xdr:nvSpPr>
      <xdr:spPr>
        <a:xfrm>
          <a:off x="4122420" y="92887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41910</xdr:rowOff>
    </xdr:from>
    <xdr:to xmlns:xdr="http://schemas.openxmlformats.org/drawingml/2006/spreadsheetDrawing">
      <xdr:col>24</xdr:col>
      <xdr:colOff>114300</xdr:colOff>
      <xdr:row>56</xdr:row>
      <xdr:rowOff>143510</xdr:rowOff>
    </xdr:to>
    <xdr:sp macro="" textlink="">
      <xdr:nvSpPr>
        <xdr:cNvPr id="117" name="フローチャート: 判断 116"/>
        <xdr:cNvSpPr/>
      </xdr:nvSpPr>
      <xdr:spPr>
        <a:xfrm>
          <a:off x="402082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161290</xdr:rowOff>
    </xdr:from>
    <xdr:to xmlns:xdr="http://schemas.openxmlformats.org/drawingml/2006/spreadsheetDrawing">
      <xdr:col>19</xdr:col>
      <xdr:colOff>167005</xdr:colOff>
      <xdr:row>57</xdr:row>
      <xdr:rowOff>19050</xdr:rowOff>
    </xdr:to>
    <xdr:cxnSp macro="">
      <xdr:nvCxnSpPr>
        <xdr:cNvPr id="118" name="直線コネクタ 117"/>
        <xdr:cNvCxnSpPr/>
      </xdr:nvCxnSpPr>
      <xdr:spPr>
        <a:xfrm flipV="1">
          <a:off x="2555875" y="9552940"/>
          <a:ext cx="7842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26670</xdr:rowOff>
    </xdr:from>
    <xdr:to xmlns:xdr="http://schemas.openxmlformats.org/drawingml/2006/spreadsheetDrawing">
      <xdr:col>20</xdr:col>
      <xdr:colOff>38100</xdr:colOff>
      <xdr:row>56</xdr:row>
      <xdr:rowOff>128270</xdr:rowOff>
    </xdr:to>
    <xdr:sp macro="" textlink="">
      <xdr:nvSpPr>
        <xdr:cNvPr id="119" name="フローチャート: 判断 118"/>
        <xdr:cNvSpPr/>
      </xdr:nvSpPr>
      <xdr:spPr>
        <a:xfrm>
          <a:off x="3300095" y="94183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144780</xdr:rowOff>
    </xdr:from>
    <xdr:ext cx="534035" cy="258445"/>
    <xdr:sp macro="" textlink="">
      <xdr:nvSpPr>
        <xdr:cNvPr id="120" name="テキスト ボックス 119"/>
        <xdr:cNvSpPr txBox="1"/>
      </xdr:nvSpPr>
      <xdr:spPr>
        <a:xfrm>
          <a:off x="3107055" y="920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19050</xdr:rowOff>
    </xdr:from>
    <xdr:to xmlns:xdr="http://schemas.openxmlformats.org/drawingml/2006/spreadsheetDrawing">
      <xdr:col>15</xdr:col>
      <xdr:colOff>50800</xdr:colOff>
      <xdr:row>57</xdr:row>
      <xdr:rowOff>43815</xdr:rowOff>
    </xdr:to>
    <xdr:cxnSp macro="">
      <xdr:nvCxnSpPr>
        <xdr:cNvPr id="121" name="直線コネクタ 120"/>
        <xdr:cNvCxnSpPr/>
      </xdr:nvCxnSpPr>
      <xdr:spPr>
        <a:xfrm flipV="1">
          <a:off x="1784350" y="9578340"/>
          <a:ext cx="7715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43180</xdr:rowOff>
    </xdr:from>
    <xdr:to xmlns:xdr="http://schemas.openxmlformats.org/drawingml/2006/spreadsheetDrawing">
      <xdr:col>15</xdr:col>
      <xdr:colOff>101600</xdr:colOff>
      <xdr:row>56</xdr:row>
      <xdr:rowOff>144780</xdr:rowOff>
    </xdr:to>
    <xdr:sp macro="" textlink="">
      <xdr:nvSpPr>
        <xdr:cNvPr id="122" name="フローチャート: 判断 121"/>
        <xdr:cNvSpPr/>
      </xdr:nvSpPr>
      <xdr:spPr>
        <a:xfrm>
          <a:off x="2505075"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161290</xdr:rowOff>
    </xdr:from>
    <xdr:ext cx="534035" cy="258445"/>
    <xdr:sp macro="" textlink="">
      <xdr:nvSpPr>
        <xdr:cNvPr id="123" name="テキスト ボックス 122"/>
        <xdr:cNvSpPr txBox="1"/>
      </xdr:nvSpPr>
      <xdr:spPr>
        <a:xfrm>
          <a:off x="2335530" y="9217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57</xdr:row>
      <xdr:rowOff>43815</xdr:rowOff>
    </xdr:from>
    <xdr:to xmlns:xdr="http://schemas.openxmlformats.org/drawingml/2006/spreadsheetDrawing">
      <xdr:col>10</xdr:col>
      <xdr:colOff>114300</xdr:colOff>
      <xdr:row>57</xdr:row>
      <xdr:rowOff>83185</xdr:rowOff>
    </xdr:to>
    <xdr:cxnSp macro="">
      <xdr:nvCxnSpPr>
        <xdr:cNvPr id="124" name="直線コネクタ 123"/>
        <xdr:cNvCxnSpPr/>
      </xdr:nvCxnSpPr>
      <xdr:spPr>
        <a:xfrm flipV="1">
          <a:off x="1002030" y="9603105"/>
          <a:ext cx="7823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43815</xdr:rowOff>
    </xdr:from>
    <xdr:to xmlns:xdr="http://schemas.openxmlformats.org/drawingml/2006/spreadsheetDrawing">
      <xdr:col>10</xdr:col>
      <xdr:colOff>165100</xdr:colOff>
      <xdr:row>56</xdr:row>
      <xdr:rowOff>145415</xdr:rowOff>
    </xdr:to>
    <xdr:sp macro="" textlink="">
      <xdr:nvSpPr>
        <xdr:cNvPr id="125" name="フローチャート: 判断 124"/>
        <xdr:cNvSpPr/>
      </xdr:nvSpPr>
      <xdr:spPr>
        <a:xfrm>
          <a:off x="1733550" y="94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161925</xdr:rowOff>
    </xdr:from>
    <xdr:ext cx="534035" cy="258445"/>
    <xdr:sp macro="" textlink="">
      <xdr:nvSpPr>
        <xdr:cNvPr id="126" name="テキスト ボックス 125"/>
        <xdr:cNvSpPr txBox="1"/>
      </xdr:nvSpPr>
      <xdr:spPr>
        <a:xfrm>
          <a:off x="1540510" y="9218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92075</xdr:rowOff>
    </xdr:from>
    <xdr:to xmlns:xdr="http://schemas.openxmlformats.org/drawingml/2006/spreadsheetDrawing">
      <xdr:col>6</xdr:col>
      <xdr:colOff>38100</xdr:colOff>
      <xdr:row>57</xdr:row>
      <xdr:rowOff>22225</xdr:rowOff>
    </xdr:to>
    <xdr:sp macro="" textlink="">
      <xdr:nvSpPr>
        <xdr:cNvPr id="127" name="フローチャート: 判断 126"/>
        <xdr:cNvSpPr/>
      </xdr:nvSpPr>
      <xdr:spPr>
        <a:xfrm>
          <a:off x="962025" y="948372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38735</xdr:rowOff>
    </xdr:from>
    <xdr:ext cx="534035" cy="259080"/>
    <xdr:sp macro="" textlink="">
      <xdr:nvSpPr>
        <xdr:cNvPr id="128" name="テキスト ボックス 127"/>
        <xdr:cNvSpPr txBox="1"/>
      </xdr:nvSpPr>
      <xdr:spPr>
        <a:xfrm>
          <a:off x="768985" y="926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80010</xdr:rowOff>
    </xdr:from>
    <xdr:ext cx="762000" cy="259080"/>
    <xdr:sp macro="" textlink="">
      <xdr:nvSpPr>
        <xdr:cNvPr id="130" name="テキスト ボックス 129"/>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1" name="テキスト ボックス 130"/>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2" name="テキスト ボックス 131"/>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80010</xdr:rowOff>
    </xdr:from>
    <xdr:ext cx="762000" cy="259080"/>
    <xdr:sp macro="" textlink="">
      <xdr:nvSpPr>
        <xdr:cNvPr id="133" name="テキスト ボックス 132"/>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142875</xdr:rowOff>
    </xdr:from>
    <xdr:to xmlns:xdr="http://schemas.openxmlformats.org/drawingml/2006/spreadsheetDrawing">
      <xdr:col>24</xdr:col>
      <xdr:colOff>114300</xdr:colOff>
      <xdr:row>57</xdr:row>
      <xdr:rowOff>73025</xdr:rowOff>
    </xdr:to>
    <xdr:sp macro="" textlink="">
      <xdr:nvSpPr>
        <xdr:cNvPr id="134" name="楕円 133"/>
        <xdr:cNvSpPr/>
      </xdr:nvSpPr>
      <xdr:spPr>
        <a:xfrm>
          <a:off x="4020820" y="9534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57785</xdr:rowOff>
    </xdr:from>
    <xdr:ext cx="534035" cy="259080"/>
    <xdr:sp macro="" textlink="">
      <xdr:nvSpPr>
        <xdr:cNvPr id="135" name="物件費該当値テキスト"/>
        <xdr:cNvSpPr txBox="1"/>
      </xdr:nvSpPr>
      <xdr:spPr>
        <a:xfrm>
          <a:off x="4122420" y="944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110490</xdr:rowOff>
    </xdr:from>
    <xdr:to xmlns:xdr="http://schemas.openxmlformats.org/drawingml/2006/spreadsheetDrawing">
      <xdr:col>20</xdr:col>
      <xdr:colOff>38100</xdr:colOff>
      <xdr:row>57</xdr:row>
      <xdr:rowOff>40640</xdr:rowOff>
    </xdr:to>
    <xdr:sp macro="" textlink="">
      <xdr:nvSpPr>
        <xdr:cNvPr id="136" name="楕円 135"/>
        <xdr:cNvSpPr/>
      </xdr:nvSpPr>
      <xdr:spPr>
        <a:xfrm>
          <a:off x="3300095" y="95021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31750</xdr:rowOff>
    </xdr:from>
    <xdr:ext cx="534035" cy="258445"/>
    <xdr:sp macro="" textlink="">
      <xdr:nvSpPr>
        <xdr:cNvPr id="137" name="テキスト ボックス 136"/>
        <xdr:cNvSpPr txBox="1"/>
      </xdr:nvSpPr>
      <xdr:spPr>
        <a:xfrm>
          <a:off x="3107055" y="9591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140335</xdr:rowOff>
    </xdr:from>
    <xdr:to xmlns:xdr="http://schemas.openxmlformats.org/drawingml/2006/spreadsheetDrawing">
      <xdr:col>15</xdr:col>
      <xdr:colOff>101600</xdr:colOff>
      <xdr:row>57</xdr:row>
      <xdr:rowOff>69850</xdr:rowOff>
    </xdr:to>
    <xdr:sp macro="" textlink="">
      <xdr:nvSpPr>
        <xdr:cNvPr id="138" name="楕円 137"/>
        <xdr:cNvSpPr/>
      </xdr:nvSpPr>
      <xdr:spPr>
        <a:xfrm>
          <a:off x="2505075" y="95319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60960</xdr:rowOff>
    </xdr:from>
    <xdr:ext cx="534035" cy="259080"/>
    <xdr:sp macro="" textlink="">
      <xdr:nvSpPr>
        <xdr:cNvPr id="139" name="テキスト ボックス 138"/>
        <xdr:cNvSpPr txBox="1"/>
      </xdr:nvSpPr>
      <xdr:spPr>
        <a:xfrm>
          <a:off x="2335530" y="962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164465</xdr:rowOff>
    </xdr:from>
    <xdr:to xmlns:xdr="http://schemas.openxmlformats.org/drawingml/2006/spreadsheetDrawing">
      <xdr:col>10</xdr:col>
      <xdr:colOff>165100</xdr:colOff>
      <xdr:row>57</xdr:row>
      <xdr:rowOff>94615</xdr:rowOff>
    </xdr:to>
    <xdr:sp macro="" textlink="">
      <xdr:nvSpPr>
        <xdr:cNvPr id="140" name="楕円 139"/>
        <xdr:cNvSpPr/>
      </xdr:nvSpPr>
      <xdr:spPr>
        <a:xfrm>
          <a:off x="1733550" y="9556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85725</xdr:rowOff>
    </xdr:from>
    <xdr:ext cx="534035" cy="258445"/>
    <xdr:sp macro="" textlink="">
      <xdr:nvSpPr>
        <xdr:cNvPr id="141" name="テキスト ボックス 140"/>
        <xdr:cNvSpPr txBox="1"/>
      </xdr:nvSpPr>
      <xdr:spPr>
        <a:xfrm>
          <a:off x="1540510" y="9645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32385</xdr:rowOff>
    </xdr:from>
    <xdr:to xmlns:xdr="http://schemas.openxmlformats.org/drawingml/2006/spreadsheetDrawing">
      <xdr:col>6</xdr:col>
      <xdr:colOff>38100</xdr:colOff>
      <xdr:row>57</xdr:row>
      <xdr:rowOff>133985</xdr:rowOff>
    </xdr:to>
    <xdr:sp macro="" textlink="">
      <xdr:nvSpPr>
        <xdr:cNvPr id="142" name="楕円 141"/>
        <xdr:cNvSpPr/>
      </xdr:nvSpPr>
      <xdr:spPr>
        <a:xfrm>
          <a:off x="962025" y="95916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125095</xdr:rowOff>
    </xdr:from>
    <xdr:ext cx="534035" cy="258445"/>
    <xdr:sp macro="" textlink="">
      <xdr:nvSpPr>
        <xdr:cNvPr id="143" name="テキスト ボックス 142"/>
        <xdr:cNvSpPr txBox="1"/>
      </xdr:nvSpPr>
      <xdr:spPr>
        <a:xfrm>
          <a:off x="768985" y="9684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5" name="正方形/長方形 144"/>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7" name="正方形/長方形 146"/>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49" name="正方形/長方形 148"/>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2" name="テキスト ボックス 151"/>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54" name="直線コネクタ 153"/>
        <xdr:cNvCxnSpPr/>
      </xdr:nvCxnSpPr>
      <xdr:spPr>
        <a:xfrm>
          <a:off x="668020" y="13220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48285" cy="259080"/>
    <xdr:sp macro="" textlink="">
      <xdr:nvSpPr>
        <xdr:cNvPr id="155" name="テキスト ボックス 154"/>
        <xdr:cNvSpPr txBox="1"/>
      </xdr:nvSpPr>
      <xdr:spPr>
        <a:xfrm>
          <a:off x="46609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668020" y="127698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8445"/>
    <xdr:sp macro="" textlink="">
      <xdr:nvSpPr>
        <xdr:cNvPr id="157" name="テキスト ボックス 156"/>
        <xdr:cNvSpPr txBox="1"/>
      </xdr:nvSpPr>
      <xdr:spPr>
        <a:xfrm>
          <a:off x="207010"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668020" y="12324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9080"/>
    <xdr:sp macro="" textlink="">
      <xdr:nvSpPr>
        <xdr:cNvPr id="159" name="テキスト ボックス 158"/>
        <xdr:cNvSpPr txBox="1"/>
      </xdr:nvSpPr>
      <xdr:spPr>
        <a:xfrm>
          <a:off x="207010"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0" name="直線コネクタ 159"/>
        <xdr:cNvCxnSpPr/>
      </xdr:nvCxnSpPr>
      <xdr:spPr>
        <a:xfrm>
          <a:off x="668020" y="118789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167640</xdr:rowOff>
    </xdr:from>
    <xdr:ext cx="530860" cy="259080"/>
    <xdr:sp macro="" textlink="">
      <xdr:nvSpPr>
        <xdr:cNvPr id="161" name="テキスト ボックス 160"/>
        <xdr:cNvSpPr txBox="1"/>
      </xdr:nvSpPr>
      <xdr:spPr>
        <a:xfrm>
          <a:off x="207010"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63" name="テキスト ボックス 162"/>
        <xdr:cNvSpPr txBox="1"/>
      </xdr:nvSpPr>
      <xdr:spPr>
        <a:xfrm>
          <a:off x="207010"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120015</xdr:rowOff>
    </xdr:from>
    <xdr:to xmlns:xdr="http://schemas.openxmlformats.org/drawingml/2006/spreadsheetDrawing">
      <xdr:col>24</xdr:col>
      <xdr:colOff>62865</xdr:colOff>
      <xdr:row>78</xdr:row>
      <xdr:rowOff>133985</xdr:rowOff>
    </xdr:to>
    <xdr:cxnSp macro="">
      <xdr:nvCxnSpPr>
        <xdr:cNvPr id="165" name="直線コネクタ 164"/>
        <xdr:cNvCxnSpPr/>
      </xdr:nvCxnSpPr>
      <xdr:spPr>
        <a:xfrm flipV="1">
          <a:off x="4069715" y="1185862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137795</xdr:rowOff>
    </xdr:from>
    <xdr:ext cx="377825" cy="259080"/>
    <xdr:sp macro="" textlink="">
      <xdr:nvSpPr>
        <xdr:cNvPr id="166" name="維持補修費最小値テキスト"/>
        <xdr:cNvSpPr txBox="1"/>
      </xdr:nvSpPr>
      <xdr:spPr>
        <a:xfrm>
          <a:off x="4122420" y="132175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133985</xdr:rowOff>
    </xdr:from>
    <xdr:to xmlns:xdr="http://schemas.openxmlformats.org/drawingml/2006/spreadsheetDrawing">
      <xdr:col>24</xdr:col>
      <xdr:colOff>152400</xdr:colOff>
      <xdr:row>78</xdr:row>
      <xdr:rowOff>133985</xdr:rowOff>
    </xdr:to>
    <xdr:cxnSp macro="">
      <xdr:nvCxnSpPr>
        <xdr:cNvPr id="167" name="直線コネクタ 166"/>
        <xdr:cNvCxnSpPr/>
      </xdr:nvCxnSpPr>
      <xdr:spPr>
        <a:xfrm>
          <a:off x="4006215" y="132137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66675</xdr:rowOff>
    </xdr:from>
    <xdr:ext cx="534035" cy="258445"/>
    <xdr:sp macro="" textlink="">
      <xdr:nvSpPr>
        <xdr:cNvPr id="168" name="維持補修費最大値テキスト"/>
        <xdr:cNvSpPr txBox="1"/>
      </xdr:nvSpPr>
      <xdr:spPr>
        <a:xfrm>
          <a:off x="4122420" y="11637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120015</xdr:rowOff>
    </xdr:from>
    <xdr:to xmlns:xdr="http://schemas.openxmlformats.org/drawingml/2006/spreadsheetDrawing">
      <xdr:col>24</xdr:col>
      <xdr:colOff>152400</xdr:colOff>
      <xdr:row>70</xdr:row>
      <xdr:rowOff>120015</xdr:rowOff>
    </xdr:to>
    <xdr:cxnSp macro="">
      <xdr:nvCxnSpPr>
        <xdr:cNvPr id="169" name="直線コネクタ 168"/>
        <xdr:cNvCxnSpPr/>
      </xdr:nvCxnSpPr>
      <xdr:spPr>
        <a:xfrm>
          <a:off x="4006215" y="118586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75</xdr:row>
      <xdr:rowOff>125095</xdr:rowOff>
    </xdr:from>
    <xdr:to xmlns:xdr="http://schemas.openxmlformats.org/drawingml/2006/spreadsheetDrawing">
      <xdr:col>24</xdr:col>
      <xdr:colOff>63500</xdr:colOff>
      <xdr:row>75</xdr:row>
      <xdr:rowOff>135255</xdr:rowOff>
    </xdr:to>
    <xdr:cxnSp macro="">
      <xdr:nvCxnSpPr>
        <xdr:cNvPr id="170" name="直線コネクタ 169"/>
        <xdr:cNvCxnSpPr/>
      </xdr:nvCxnSpPr>
      <xdr:spPr>
        <a:xfrm flipV="1">
          <a:off x="3340100" y="12701905"/>
          <a:ext cx="7315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66040</xdr:rowOff>
    </xdr:from>
    <xdr:ext cx="469265" cy="258445"/>
    <xdr:sp macro="" textlink="">
      <xdr:nvSpPr>
        <xdr:cNvPr id="171" name="維持補修費平均値テキスト"/>
        <xdr:cNvSpPr txBox="1"/>
      </xdr:nvSpPr>
      <xdr:spPr>
        <a:xfrm>
          <a:off x="4122420" y="129781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87630</xdr:rowOff>
    </xdr:from>
    <xdr:to xmlns:xdr="http://schemas.openxmlformats.org/drawingml/2006/spreadsheetDrawing">
      <xdr:col>24</xdr:col>
      <xdr:colOff>114300</xdr:colOff>
      <xdr:row>78</xdr:row>
      <xdr:rowOff>17780</xdr:rowOff>
    </xdr:to>
    <xdr:sp macro="" textlink="">
      <xdr:nvSpPr>
        <xdr:cNvPr id="172" name="フローチャート: 判断 171"/>
        <xdr:cNvSpPr/>
      </xdr:nvSpPr>
      <xdr:spPr>
        <a:xfrm>
          <a:off x="4020820" y="1299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135255</xdr:rowOff>
    </xdr:from>
    <xdr:to xmlns:xdr="http://schemas.openxmlformats.org/drawingml/2006/spreadsheetDrawing">
      <xdr:col>19</xdr:col>
      <xdr:colOff>167005</xdr:colOff>
      <xdr:row>76</xdr:row>
      <xdr:rowOff>5715</xdr:rowOff>
    </xdr:to>
    <xdr:cxnSp macro="">
      <xdr:nvCxnSpPr>
        <xdr:cNvPr id="173" name="直線コネクタ 172"/>
        <xdr:cNvCxnSpPr/>
      </xdr:nvCxnSpPr>
      <xdr:spPr>
        <a:xfrm flipV="1">
          <a:off x="2555875" y="12712065"/>
          <a:ext cx="7842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86995</xdr:rowOff>
    </xdr:from>
    <xdr:to xmlns:xdr="http://schemas.openxmlformats.org/drawingml/2006/spreadsheetDrawing">
      <xdr:col>20</xdr:col>
      <xdr:colOff>38100</xdr:colOff>
      <xdr:row>78</xdr:row>
      <xdr:rowOff>17145</xdr:rowOff>
    </xdr:to>
    <xdr:sp macro="" textlink="">
      <xdr:nvSpPr>
        <xdr:cNvPr id="174" name="フローチャート: 判断 173"/>
        <xdr:cNvSpPr/>
      </xdr:nvSpPr>
      <xdr:spPr>
        <a:xfrm>
          <a:off x="3300095" y="129990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8255</xdr:rowOff>
    </xdr:from>
    <xdr:ext cx="469900" cy="259080"/>
    <xdr:sp macro="" textlink="">
      <xdr:nvSpPr>
        <xdr:cNvPr id="175" name="テキスト ボックス 174"/>
        <xdr:cNvSpPr txBox="1"/>
      </xdr:nvSpPr>
      <xdr:spPr>
        <a:xfrm>
          <a:off x="313944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5715</xdr:rowOff>
    </xdr:from>
    <xdr:to xmlns:xdr="http://schemas.openxmlformats.org/drawingml/2006/spreadsheetDrawing">
      <xdr:col>15</xdr:col>
      <xdr:colOff>50800</xdr:colOff>
      <xdr:row>76</xdr:row>
      <xdr:rowOff>35560</xdr:rowOff>
    </xdr:to>
    <xdr:cxnSp macro="">
      <xdr:nvCxnSpPr>
        <xdr:cNvPr id="176" name="直線コネクタ 175"/>
        <xdr:cNvCxnSpPr/>
      </xdr:nvCxnSpPr>
      <xdr:spPr>
        <a:xfrm flipV="1">
          <a:off x="1784350" y="12750165"/>
          <a:ext cx="7715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87630</xdr:rowOff>
    </xdr:from>
    <xdr:to xmlns:xdr="http://schemas.openxmlformats.org/drawingml/2006/spreadsheetDrawing">
      <xdr:col>15</xdr:col>
      <xdr:colOff>101600</xdr:colOff>
      <xdr:row>78</xdr:row>
      <xdr:rowOff>17780</xdr:rowOff>
    </xdr:to>
    <xdr:sp macro="" textlink="">
      <xdr:nvSpPr>
        <xdr:cNvPr id="177" name="フローチャート: 判断 176"/>
        <xdr:cNvSpPr/>
      </xdr:nvSpPr>
      <xdr:spPr>
        <a:xfrm>
          <a:off x="2505075" y="1299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8890</xdr:rowOff>
    </xdr:from>
    <xdr:ext cx="469900" cy="259080"/>
    <xdr:sp macro="" textlink="">
      <xdr:nvSpPr>
        <xdr:cNvPr id="178" name="テキスト ボックス 177"/>
        <xdr:cNvSpPr txBox="1"/>
      </xdr:nvSpPr>
      <xdr:spPr>
        <a:xfrm>
          <a:off x="2344420" y="1308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76</xdr:row>
      <xdr:rowOff>35560</xdr:rowOff>
    </xdr:from>
    <xdr:to xmlns:xdr="http://schemas.openxmlformats.org/drawingml/2006/spreadsheetDrawing">
      <xdr:col>10</xdr:col>
      <xdr:colOff>114300</xdr:colOff>
      <xdr:row>76</xdr:row>
      <xdr:rowOff>109855</xdr:rowOff>
    </xdr:to>
    <xdr:cxnSp macro="">
      <xdr:nvCxnSpPr>
        <xdr:cNvPr id="179" name="直線コネクタ 178"/>
        <xdr:cNvCxnSpPr/>
      </xdr:nvCxnSpPr>
      <xdr:spPr>
        <a:xfrm flipV="1">
          <a:off x="1002030" y="12780010"/>
          <a:ext cx="78232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74930</xdr:rowOff>
    </xdr:from>
    <xdr:to xmlns:xdr="http://schemas.openxmlformats.org/drawingml/2006/spreadsheetDrawing">
      <xdr:col>10</xdr:col>
      <xdr:colOff>165100</xdr:colOff>
      <xdr:row>78</xdr:row>
      <xdr:rowOff>5080</xdr:rowOff>
    </xdr:to>
    <xdr:sp macro="" textlink="">
      <xdr:nvSpPr>
        <xdr:cNvPr id="180" name="フローチャート: 判断 179"/>
        <xdr:cNvSpPr/>
      </xdr:nvSpPr>
      <xdr:spPr>
        <a:xfrm>
          <a:off x="1733550" y="12987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167640</xdr:rowOff>
    </xdr:from>
    <xdr:ext cx="469900" cy="259080"/>
    <xdr:sp macro="" textlink="">
      <xdr:nvSpPr>
        <xdr:cNvPr id="181" name="テキスト ボックス 180"/>
        <xdr:cNvSpPr txBox="1"/>
      </xdr:nvSpPr>
      <xdr:spPr>
        <a:xfrm>
          <a:off x="1572895" y="13079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120650</xdr:rowOff>
    </xdr:from>
    <xdr:to xmlns:xdr="http://schemas.openxmlformats.org/drawingml/2006/spreadsheetDrawing">
      <xdr:col>6</xdr:col>
      <xdr:colOff>38100</xdr:colOff>
      <xdr:row>78</xdr:row>
      <xdr:rowOff>51435</xdr:rowOff>
    </xdr:to>
    <xdr:sp macro="" textlink="">
      <xdr:nvSpPr>
        <xdr:cNvPr id="182" name="フローチャート: 判断 181"/>
        <xdr:cNvSpPr/>
      </xdr:nvSpPr>
      <xdr:spPr>
        <a:xfrm>
          <a:off x="962025" y="13032740"/>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42545</xdr:rowOff>
    </xdr:from>
    <xdr:ext cx="469900" cy="259080"/>
    <xdr:sp macro="" textlink="">
      <xdr:nvSpPr>
        <xdr:cNvPr id="183" name="テキスト ボックス 182"/>
        <xdr:cNvSpPr txBox="1"/>
      </xdr:nvSpPr>
      <xdr:spPr>
        <a:xfrm>
          <a:off x="80137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80010</xdr:rowOff>
    </xdr:from>
    <xdr:ext cx="762000" cy="259080"/>
    <xdr:sp macro="" textlink="">
      <xdr:nvSpPr>
        <xdr:cNvPr id="185" name="テキスト ボックス 184"/>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6" name="テキスト ボックス 185"/>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87" name="テキスト ボックス 186"/>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80010</xdr:rowOff>
    </xdr:from>
    <xdr:ext cx="762000" cy="259080"/>
    <xdr:sp macro="" textlink="">
      <xdr:nvSpPr>
        <xdr:cNvPr id="188" name="テキスト ボックス 187"/>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74295</xdr:rowOff>
    </xdr:from>
    <xdr:to xmlns:xdr="http://schemas.openxmlformats.org/drawingml/2006/spreadsheetDrawing">
      <xdr:col>24</xdr:col>
      <xdr:colOff>114300</xdr:colOff>
      <xdr:row>76</xdr:row>
      <xdr:rowOff>4445</xdr:rowOff>
    </xdr:to>
    <xdr:sp macro="" textlink="">
      <xdr:nvSpPr>
        <xdr:cNvPr id="189" name="楕円 188"/>
        <xdr:cNvSpPr/>
      </xdr:nvSpPr>
      <xdr:spPr>
        <a:xfrm>
          <a:off x="4020820" y="1265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97155</xdr:rowOff>
    </xdr:from>
    <xdr:ext cx="534035" cy="259080"/>
    <xdr:sp macro="" textlink="">
      <xdr:nvSpPr>
        <xdr:cNvPr id="190" name="維持補修費該当値テキスト"/>
        <xdr:cNvSpPr txBox="1"/>
      </xdr:nvSpPr>
      <xdr:spPr>
        <a:xfrm>
          <a:off x="4122420" y="12506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84455</xdr:rowOff>
    </xdr:from>
    <xdr:to xmlns:xdr="http://schemas.openxmlformats.org/drawingml/2006/spreadsheetDrawing">
      <xdr:col>20</xdr:col>
      <xdr:colOff>38100</xdr:colOff>
      <xdr:row>76</xdr:row>
      <xdr:rowOff>14605</xdr:rowOff>
    </xdr:to>
    <xdr:sp macro="" textlink="">
      <xdr:nvSpPr>
        <xdr:cNvPr id="191" name="楕円 190"/>
        <xdr:cNvSpPr/>
      </xdr:nvSpPr>
      <xdr:spPr>
        <a:xfrm>
          <a:off x="3300095" y="1266126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31115</xdr:rowOff>
    </xdr:from>
    <xdr:ext cx="534035" cy="258445"/>
    <xdr:sp macro="" textlink="">
      <xdr:nvSpPr>
        <xdr:cNvPr id="192" name="テキスト ボックス 191"/>
        <xdr:cNvSpPr txBox="1"/>
      </xdr:nvSpPr>
      <xdr:spPr>
        <a:xfrm>
          <a:off x="3107055" y="12440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126365</xdr:rowOff>
    </xdr:from>
    <xdr:to xmlns:xdr="http://schemas.openxmlformats.org/drawingml/2006/spreadsheetDrawing">
      <xdr:col>15</xdr:col>
      <xdr:colOff>101600</xdr:colOff>
      <xdr:row>76</xdr:row>
      <xdr:rowOff>56515</xdr:rowOff>
    </xdr:to>
    <xdr:sp macro="" textlink="">
      <xdr:nvSpPr>
        <xdr:cNvPr id="193" name="楕円 192"/>
        <xdr:cNvSpPr/>
      </xdr:nvSpPr>
      <xdr:spPr>
        <a:xfrm>
          <a:off x="2505075" y="12703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73025</xdr:rowOff>
    </xdr:from>
    <xdr:ext cx="534035" cy="258445"/>
    <xdr:sp macro="" textlink="">
      <xdr:nvSpPr>
        <xdr:cNvPr id="194" name="テキスト ボックス 193"/>
        <xdr:cNvSpPr txBox="1"/>
      </xdr:nvSpPr>
      <xdr:spPr>
        <a:xfrm>
          <a:off x="2335530" y="12482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156210</xdr:rowOff>
    </xdr:from>
    <xdr:to xmlns:xdr="http://schemas.openxmlformats.org/drawingml/2006/spreadsheetDrawing">
      <xdr:col>10</xdr:col>
      <xdr:colOff>165100</xdr:colOff>
      <xdr:row>76</xdr:row>
      <xdr:rowOff>86360</xdr:rowOff>
    </xdr:to>
    <xdr:sp macro="" textlink="">
      <xdr:nvSpPr>
        <xdr:cNvPr id="195" name="楕円 194"/>
        <xdr:cNvSpPr/>
      </xdr:nvSpPr>
      <xdr:spPr>
        <a:xfrm>
          <a:off x="1733550" y="12733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102870</xdr:rowOff>
    </xdr:from>
    <xdr:ext cx="534035" cy="258445"/>
    <xdr:sp macro="" textlink="">
      <xdr:nvSpPr>
        <xdr:cNvPr id="196" name="テキスト ボックス 195"/>
        <xdr:cNvSpPr txBox="1"/>
      </xdr:nvSpPr>
      <xdr:spPr>
        <a:xfrm>
          <a:off x="1540510" y="12512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59055</xdr:rowOff>
    </xdr:from>
    <xdr:to xmlns:xdr="http://schemas.openxmlformats.org/drawingml/2006/spreadsheetDrawing">
      <xdr:col>6</xdr:col>
      <xdr:colOff>38100</xdr:colOff>
      <xdr:row>76</xdr:row>
      <xdr:rowOff>160655</xdr:rowOff>
    </xdr:to>
    <xdr:sp macro="" textlink="">
      <xdr:nvSpPr>
        <xdr:cNvPr id="197" name="楕円 196"/>
        <xdr:cNvSpPr/>
      </xdr:nvSpPr>
      <xdr:spPr>
        <a:xfrm>
          <a:off x="962025" y="128035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5715</xdr:rowOff>
    </xdr:from>
    <xdr:ext cx="534035" cy="259080"/>
    <xdr:sp macro="" textlink="">
      <xdr:nvSpPr>
        <xdr:cNvPr id="198" name="テキスト ボックス 197"/>
        <xdr:cNvSpPr txBox="1"/>
      </xdr:nvSpPr>
      <xdr:spPr>
        <a:xfrm>
          <a:off x="768985" y="1258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0" name="正方形/長方形 199"/>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2" name="正方形/長方形 201"/>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4" name="正方形/長方形 203"/>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07" name="テキスト ボックス 206"/>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09" name="テキスト ボックス 208"/>
        <xdr:cNvSpPr txBox="1"/>
      </xdr:nvSpPr>
      <xdr:spPr>
        <a:xfrm>
          <a:off x="46609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1" name="テキスト ボックス 210"/>
        <xdr:cNvSpPr txBox="1"/>
      </xdr:nvSpPr>
      <xdr:spPr>
        <a:xfrm>
          <a:off x="207010"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8445"/>
    <xdr:sp macro="" textlink="">
      <xdr:nvSpPr>
        <xdr:cNvPr id="213" name="テキスト ボックス 212"/>
        <xdr:cNvSpPr txBox="1"/>
      </xdr:nvSpPr>
      <xdr:spPr>
        <a:xfrm>
          <a:off x="166370" y="162604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15" name="テキスト ボックス 214"/>
        <xdr:cNvSpPr txBox="1"/>
      </xdr:nvSpPr>
      <xdr:spPr>
        <a:xfrm>
          <a:off x="166370"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17" name="テキスト ボックス 216"/>
        <xdr:cNvSpPr txBox="1"/>
      </xdr:nvSpPr>
      <xdr:spPr>
        <a:xfrm>
          <a:off x="166370" y="15608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19" name="テキスト ボックス 218"/>
        <xdr:cNvSpPr txBox="1"/>
      </xdr:nvSpPr>
      <xdr:spPr>
        <a:xfrm>
          <a:off x="16637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0" name="直線コネクタ 219"/>
        <xdr:cNvCxnSpPr/>
      </xdr:nvCxnSpPr>
      <xdr:spPr>
        <a:xfrm>
          <a:off x="668020" y="151003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1" name="テキスト ボックス 220"/>
        <xdr:cNvSpPr txBox="1"/>
      </xdr:nvSpPr>
      <xdr:spPr>
        <a:xfrm>
          <a:off x="16637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3" name="テキスト ボックス 222"/>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49530</xdr:rowOff>
    </xdr:from>
    <xdr:to xmlns:xdr="http://schemas.openxmlformats.org/drawingml/2006/spreadsheetDrawing">
      <xdr:col>24</xdr:col>
      <xdr:colOff>62865</xdr:colOff>
      <xdr:row>98</xdr:row>
      <xdr:rowOff>30480</xdr:rowOff>
    </xdr:to>
    <xdr:cxnSp macro="">
      <xdr:nvCxnSpPr>
        <xdr:cNvPr id="225" name="直線コネクタ 224"/>
        <xdr:cNvCxnSpPr/>
      </xdr:nvCxnSpPr>
      <xdr:spPr>
        <a:xfrm flipV="1">
          <a:off x="4069715" y="1530858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035" cy="259080"/>
    <xdr:sp macro="" textlink="">
      <xdr:nvSpPr>
        <xdr:cNvPr id="226" name="扶助費最小値テキスト"/>
        <xdr:cNvSpPr txBox="1"/>
      </xdr:nvSpPr>
      <xdr:spPr>
        <a:xfrm>
          <a:off x="4122420" y="16493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27" name="直線コネクタ 226"/>
        <xdr:cNvCxnSpPr/>
      </xdr:nvCxnSpPr>
      <xdr:spPr>
        <a:xfrm>
          <a:off x="4006215" y="164896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167640</xdr:rowOff>
    </xdr:from>
    <xdr:ext cx="598170" cy="259080"/>
    <xdr:sp macro="" textlink="">
      <xdr:nvSpPr>
        <xdr:cNvPr id="228" name="扶助費最大値テキスト"/>
        <xdr:cNvSpPr txBox="1"/>
      </xdr:nvSpPr>
      <xdr:spPr>
        <a:xfrm>
          <a:off x="4122420" y="15091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49530</xdr:rowOff>
    </xdr:from>
    <xdr:to xmlns:xdr="http://schemas.openxmlformats.org/drawingml/2006/spreadsheetDrawing">
      <xdr:col>24</xdr:col>
      <xdr:colOff>152400</xdr:colOff>
      <xdr:row>91</xdr:row>
      <xdr:rowOff>49530</xdr:rowOff>
    </xdr:to>
    <xdr:cxnSp macro="">
      <xdr:nvCxnSpPr>
        <xdr:cNvPr id="229" name="直線コネクタ 228"/>
        <xdr:cNvCxnSpPr/>
      </xdr:nvCxnSpPr>
      <xdr:spPr>
        <a:xfrm>
          <a:off x="4006215" y="153085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96</xdr:row>
      <xdr:rowOff>90805</xdr:rowOff>
    </xdr:from>
    <xdr:to xmlns:xdr="http://schemas.openxmlformats.org/drawingml/2006/spreadsheetDrawing">
      <xdr:col>24</xdr:col>
      <xdr:colOff>63500</xdr:colOff>
      <xdr:row>96</xdr:row>
      <xdr:rowOff>167640</xdr:rowOff>
    </xdr:to>
    <xdr:cxnSp macro="">
      <xdr:nvCxnSpPr>
        <xdr:cNvPr id="230" name="直線コネクタ 229"/>
        <xdr:cNvCxnSpPr/>
      </xdr:nvCxnSpPr>
      <xdr:spPr>
        <a:xfrm flipV="1">
          <a:off x="3340100" y="16207105"/>
          <a:ext cx="73152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1905</xdr:rowOff>
    </xdr:from>
    <xdr:ext cx="598170" cy="259080"/>
    <xdr:sp macro="" textlink="">
      <xdr:nvSpPr>
        <xdr:cNvPr id="231" name="扶助費平均値テキスト"/>
        <xdr:cNvSpPr txBox="1"/>
      </xdr:nvSpPr>
      <xdr:spPr>
        <a:xfrm>
          <a:off x="4122420" y="1594675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150495</xdr:rowOff>
    </xdr:from>
    <xdr:to xmlns:xdr="http://schemas.openxmlformats.org/drawingml/2006/spreadsheetDrawing">
      <xdr:col>24</xdr:col>
      <xdr:colOff>114300</xdr:colOff>
      <xdr:row>96</xdr:row>
      <xdr:rowOff>80645</xdr:rowOff>
    </xdr:to>
    <xdr:sp macro="" textlink="">
      <xdr:nvSpPr>
        <xdr:cNvPr id="232" name="フローチャート: 判断 231"/>
        <xdr:cNvSpPr/>
      </xdr:nvSpPr>
      <xdr:spPr>
        <a:xfrm>
          <a:off x="4020820" y="160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76200</xdr:rowOff>
    </xdr:from>
    <xdr:to xmlns:xdr="http://schemas.openxmlformats.org/drawingml/2006/spreadsheetDrawing">
      <xdr:col>19</xdr:col>
      <xdr:colOff>167005</xdr:colOff>
      <xdr:row>96</xdr:row>
      <xdr:rowOff>167640</xdr:rowOff>
    </xdr:to>
    <xdr:cxnSp macro="">
      <xdr:nvCxnSpPr>
        <xdr:cNvPr id="233" name="直線コネクタ 232"/>
        <xdr:cNvCxnSpPr/>
      </xdr:nvCxnSpPr>
      <xdr:spPr>
        <a:xfrm>
          <a:off x="2555875" y="16192500"/>
          <a:ext cx="7842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62230</xdr:rowOff>
    </xdr:from>
    <xdr:to xmlns:xdr="http://schemas.openxmlformats.org/drawingml/2006/spreadsheetDrawing">
      <xdr:col>20</xdr:col>
      <xdr:colOff>38100</xdr:colOff>
      <xdr:row>96</xdr:row>
      <xdr:rowOff>163830</xdr:rowOff>
    </xdr:to>
    <xdr:sp macro="" textlink="">
      <xdr:nvSpPr>
        <xdr:cNvPr id="234" name="フローチャート: 判断 233"/>
        <xdr:cNvSpPr/>
      </xdr:nvSpPr>
      <xdr:spPr>
        <a:xfrm>
          <a:off x="3300095" y="161785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8890</xdr:rowOff>
    </xdr:from>
    <xdr:ext cx="598170" cy="258445"/>
    <xdr:sp macro="" textlink="">
      <xdr:nvSpPr>
        <xdr:cNvPr id="235" name="テキスト ボックス 234"/>
        <xdr:cNvSpPr txBox="1"/>
      </xdr:nvSpPr>
      <xdr:spPr>
        <a:xfrm>
          <a:off x="3074670" y="15953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76200</xdr:rowOff>
    </xdr:from>
    <xdr:to xmlns:xdr="http://schemas.openxmlformats.org/drawingml/2006/spreadsheetDrawing">
      <xdr:col>15</xdr:col>
      <xdr:colOff>50800</xdr:colOff>
      <xdr:row>97</xdr:row>
      <xdr:rowOff>92710</xdr:rowOff>
    </xdr:to>
    <xdr:cxnSp macro="">
      <xdr:nvCxnSpPr>
        <xdr:cNvPr id="236" name="直線コネクタ 235"/>
        <xdr:cNvCxnSpPr/>
      </xdr:nvCxnSpPr>
      <xdr:spPr>
        <a:xfrm flipV="1">
          <a:off x="1784350" y="16192500"/>
          <a:ext cx="771525"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161925</xdr:rowOff>
    </xdr:from>
    <xdr:to xmlns:xdr="http://schemas.openxmlformats.org/drawingml/2006/spreadsheetDrawing">
      <xdr:col>15</xdr:col>
      <xdr:colOff>101600</xdr:colOff>
      <xdr:row>96</xdr:row>
      <xdr:rowOff>92075</xdr:rowOff>
    </xdr:to>
    <xdr:sp macro="" textlink="">
      <xdr:nvSpPr>
        <xdr:cNvPr id="237" name="フローチャート: 判断 236"/>
        <xdr:cNvSpPr/>
      </xdr:nvSpPr>
      <xdr:spPr>
        <a:xfrm>
          <a:off x="2505075" y="161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109220</xdr:rowOff>
    </xdr:from>
    <xdr:ext cx="598170" cy="258445"/>
    <xdr:sp macro="" textlink="">
      <xdr:nvSpPr>
        <xdr:cNvPr id="238" name="テキスト ボックス 237"/>
        <xdr:cNvSpPr txBox="1"/>
      </xdr:nvSpPr>
      <xdr:spPr>
        <a:xfrm>
          <a:off x="2303145" y="158826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97</xdr:row>
      <xdr:rowOff>92710</xdr:rowOff>
    </xdr:from>
    <xdr:to xmlns:xdr="http://schemas.openxmlformats.org/drawingml/2006/spreadsheetDrawing">
      <xdr:col>10</xdr:col>
      <xdr:colOff>114300</xdr:colOff>
      <xdr:row>97</xdr:row>
      <xdr:rowOff>111125</xdr:rowOff>
    </xdr:to>
    <xdr:cxnSp macro="">
      <xdr:nvCxnSpPr>
        <xdr:cNvPr id="239" name="直線コネクタ 238"/>
        <xdr:cNvCxnSpPr/>
      </xdr:nvCxnSpPr>
      <xdr:spPr>
        <a:xfrm flipV="1">
          <a:off x="1002030" y="16380460"/>
          <a:ext cx="7823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113030</xdr:rowOff>
    </xdr:from>
    <xdr:to xmlns:xdr="http://schemas.openxmlformats.org/drawingml/2006/spreadsheetDrawing">
      <xdr:col>10</xdr:col>
      <xdr:colOff>165100</xdr:colOff>
      <xdr:row>97</xdr:row>
      <xdr:rowOff>43180</xdr:rowOff>
    </xdr:to>
    <xdr:sp macro="" textlink="">
      <xdr:nvSpPr>
        <xdr:cNvPr id="240" name="フローチャート: 判断 239"/>
        <xdr:cNvSpPr/>
      </xdr:nvSpPr>
      <xdr:spPr>
        <a:xfrm>
          <a:off x="1733550" y="1622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60325</xdr:rowOff>
    </xdr:from>
    <xdr:ext cx="598170" cy="259080"/>
    <xdr:sp macro="" textlink="">
      <xdr:nvSpPr>
        <xdr:cNvPr id="241" name="テキスト ボックス 240"/>
        <xdr:cNvSpPr txBox="1"/>
      </xdr:nvSpPr>
      <xdr:spPr>
        <a:xfrm>
          <a:off x="1508125" y="16005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2" name="フローチャート: 判断 241"/>
        <xdr:cNvSpPr/>
      </xdr:nvSpPr>
      <xdr:spPr>
        <a:xfrm>
          <a:off x="962025" y="162280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58420</xdr:rowOff>
    </xdr:from>
    <xdr:ext cx="598170" cy="259080"/>
    <xdr:sp macro="" textlink="">
      <xdr:nvSpPr>
        <xdr:cNvPr id="243" name="テキスト ボックス 242"/>
        <xdr:cNvSpPr txBox="1"/>
      </xdr:nvSpPr>
      <xdr:spPr>
        <a:xfrm>
          <a:off x="736600" y="16003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45" name="テキスト ボックス 244"/>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6" name="テキスト ボックス 245"/>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7" name="テキスト ボックス 246"/>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48" name="テキスト ボックス 247"/>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40640</xdr:rowOff>
    </xdr:from>
    <xdr:to xmlns:xdr="http://schemas.openxmlformats.org/drawingml/2006/spreadsheetDrawing">
      <xdr:col>24</xdr:col>
      <xdr:colOff>114300</xdr:colOff>
      <xdr:row>96</xdr:row>
      <xdr:rowOff>141605</xdr:rowOff>
    </xdr:to>
    <xdr:sp macro="" textlink="">
      <xdr:nvSpPr>
        <xdr:cNvPr id="249" name="楕円 248"/>
        <xdr:cNvSpPr/>
      </xdr:nvSpPr>
      <xdr:spPr>
        <a:xfrm>
          <a:off x="402082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18415</xdr:rowOff>
    </xdr:from>
    <xdr:ext cx="598170" cy="258445"/>
    <xdr:sp macro="" textlink="">
      <xdr:nvSpPr>
        <xdr:cNvPr id="250" name="扶助費該当値テキスト"/>
        <xdr:cNvSpPr txBox="1"/>
      </xdr:nvSpPr>
      <xdr:spPr>
        <a:xfrm>
          <a:off x="4122420" y="16134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116840</xdr:rowOff>
    </xdr:from>
    <xdr:to xmlns:xdr="http://schemas.openxmlformats.org/drawingml/2006/spreadsheetDrawing">
      <xdr:col>20</xdr:col>
      <xdr:colOff>38100</xdr:colOff>
      <xdr:row>97</xdr:row>
      <xdr:rowOff>46990</xdr:rowOff>
    </xdr:to>
    <xdr:sp macro="" textlink="">
      <xdr:nvSpPr>
        <xdr:cNvPr id="251" name="楕円 250"/>
        <xdr:cNvSpPr/>
      </xdr:nvSpPr>
      <xdr:spPr>
        <a:xfrm>
          <a:off x="3300095" y="162331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38100</xdr:rowOff>
    </xdr:from>
    <xdr:ext cx="598170" cy="259080"/>
    <xdr:sp macro="" textlink="">
      <xdr:nvSpPr>
        <xdr:cNvPr id="252" name="テキスト ボックス 251"/>
        <xdr:cNvSpPr txBox="1"/>
      </xdr:nvSpPr>
      <xdr:spPr>
        <a:xfrm>
          <a:off x="3074670" y="16325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25400</xdr:rowOff>
    </xdr:from>
    <xdr:to xmlns:xdr="http://schemas.openxmlformats.org/drawingml/2006/spreadsheetDrawing">
      <xdr:col>15</xdr:col>
      <xdr:colOff>101600</xdr:colOff>
      <xdr:row>96</xdr:row>
      <xdr:rowOff>127000</xdr:rowOff>
    </xdr:to>
    <xdr:sp macro="" textlink="">
      <xdr:nvSpPr>
        <xdr:cNvPr id="253" name="楕円 252"/>
        <xdr:cNvSpPr/>
      </xdr:nvSpPr>
      <xdr:spPr>
        <a:xfrm>
          <a:off x="2505075"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118110</xdr:rowOff>
    </xdr:from>
    <xdr:ext cx="598170" cy="259080"/>
    <xdr:sp macro="" textlink="">
      <xdr:nvSpPr>
        <xdr:cNvPr id="254" name="テキスト ボックス 253"/>
        <xdr:cNvSpPr txBox="1"/>
      </xdr:nvSpPr>
      <xdr:spPr>
        <a:xfrm>
          <a:off x="2303145" y="16234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41910</xdr:rowOff>
    </xdr:from>
    <xdr:to xmlns:xdr="http://schemas.openxmlformats.org/drawingml/2006/spreadsheetDrawing">
      <xdr:col>10</xdr:col>
      <xdr:colOff>165100</xdr:colOff>
      <xdr:row>97</xdr:row>
      <xdr:rowOff>143510</xdr:rowOff>
    </xdr:to>
    <xdr:sp macro="" textlink="">
      <xdr:nvSpPr>
        <xdr:cNvPr id="255" name="楕円 254"/>
        <xdr:cNvSpPr/>
      </xdr:nvSpPr>
      <xdr:spPr>
        <a:xfrm>
          <a:off x="173355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134620</xdr:rowOff>
    </xdr:from>
    <xdr:ext cx="598170" cy="258445"/>
    <xdr:sp macro="" textlink="">
      <xdr:nvSpPr>
        <xdr:cNvPr id="256" name="テキスト ボックス 255"/>
        <xdr:cNvSpPr txBox="1"/>
      </xdr:nvSpPr>
      <xdr:spPr>
        <a:xfrm>
          <a:off x="1508125" y="16422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60325</xdr:rowOff>
    </xdr:from>
    <xdr:to xmlns:xdr="http://schemas.openxmlformats.org/drawingml/2006/spreadsheetDrawing">
      <xdr:col>6</xdr:col>
      <xdr:colOff>38100</xdr:colOff>
      <xdr:row>97</xdr:row>
      <xdr:rowOff>161925</xdr:rowOff>
    </xdr:to>
    <xdr:sp macro="" textlink="">
      <xdr:nvSpPr>
        <xdr:cNvPr id="257" name="楕円 256"/>
        <xdr:cNvSpPr/>
      </xdr:nvSpPr>
      <xdr:spPr>
        <a:xfrm>
          <a:off x="962025" y="163480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153035</xdr:rowOff>
    </xdr:from>
    <xdr:ext cx="598170" cy="259080"/>
    <xdr:sp macro="" textlink="">
      <xdr:nvSpPr>
        <xdr:cNvPr id="258" name="テキスト ボックス 257"/>
        <xdr:cNvSpPr txBox="1"/>
      </xdr:nvSpPr>
      <xdr:spPr>
        <a:xfrm>
          <a:off x="736600" y="16440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0" name="正方形/長方形 259"/>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2" name="正方形/長方形 261"/>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4" name="正方形/長方形 263"/>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5425"/>
    <xdr:sp macro="" textlink="">
      <xdr:nvSpPr>
        <xdr:cNvPr id="267" name="テキスト ボックス 266"/>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5805170" y="65862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70" name="テキスト ボックス 269"/>
        <xdr:cNvSpPr txBox="1"/>
      </xdr:nvSpPr>
      <xdr:spPr>
        <a:xfrm>
          <a:off x="5579745"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5805170" y="6212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8445"/>
    <xdr:sp macro="" textlink="">
      <xdr:nvSpPr>
        <xdr:cNvPr id="272" name="テキスト ボックス 271"/>
        <xdr:cNvSpPr txBox="1"/>
      </xdr:nvSpPr>
      <xdr:spPr>
        <a:xfrm>
          <a:off x="5280025" y="60744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3" name="直線コネクタ 272"/>
        <xdr:cNvCxnSpPr/>
      </xdr:nvCxnSpPr>
      <xdr:spPr>
        <a:xfrm>
          <a:off x="5805170" y="5843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4995" cy="259080"/>
    <xdr:sp macro="" textlink="">
      <xdr:nvSpPr>
        <xdr:cNvPr id="274" name="テキスト ボックス 273"/>
        <xdr:cNvSpPr txBox="1"/>
      </xdr:nvSpPr>
      <xdr:spPr>
        <a:xfrm>
          <a:off x="5280025"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5805170" y="5469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6" name="テキスト ボックス 275"/>
        <xdr:cNvSpPr txBox="1"/>
      </xdr:nvSpPr>
      <xdr:spPr>
        <a:xfrm>
          <a:off x="5280025"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5805170" y="50965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8445"/>
    <xdr:sp macro="" textlink="">
      <xdr:nvSpPr>
        <xdr:cNvPr id="278" name="テキスト ボックス 277"/>
        <xdr:cNvSpPr txBox="1"/>
      </xdr:nvSpPr>
      <xdr:spPr>
        <a:xfrm>
          <a:off x="5280025"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0" name="テキスト ボックス 279"/>
        <xdr:cNvSpPr txBox="1"/>
      </xdr:nvSpPr>
      <xdr:spPr>
        <a:xfrm>
          <a:off x="5280025"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148590</xdr:rowOff>
    </xdr:from>
    <xdr:to xmlns:xdr="http://schemas.openxmlformats.org/drawingml/2006/spreadsheetDrawing">
      <xdr:col>54</xdr:col>
      <xdr:colOff>167005</xdr:colOff>
      <xdr:row>38</xdr:row>
      <xdr:rowOff>66675</xdr:rowOff>
    </xdr:to>
    <xdr:cxnSp macro="">
      <xdr:nvCxnSpPr>
        <xdr:cNvPr id="282" name="直線コネクタ 281"/>
        <xdr:cNvCxnSpPr/>
      </xdr:nvCxnSpPr>
      <xdr:spPr>
        <a:xfrm flipV="1">
          <a:off x="9185275" y="5349240"/>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70485</xdr:rowOff>
    </xdr:from>
    <xdr:ext cx="534035" cy="258445"/>
    <xdr:sp macro="" textlink="">
      <xdr:nvSpPr>
        <xdr:cNvPr id="283" name="補助費等最小値テキスト"/>
        <xdr:cNvSpPr txBox="1"/>
      </xdr:nvSpPr>
      <xdr:spPr>
        <a:xfrm>
          <a:off x="9236075" y="644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66675</xdr:rowOff>
    </xdr:from>
    <xdr:to xmlns:xdr="http://schemas.openxmlformats.org/drawingml/2006/spreadsheetDrawing">
      <xdr:col>55</xdr:col>
      <xdr:colOff>88900</xdr:colOff>
      <xdr:row>38</xdr:row>
      <xdr:rowOff>66675</xdr:rowOff>
    </xdr:to>
    <xdr:cxnSp macro="">
      <xdr:nvCxnSpPr>
        <xdr:cNvPr id="284" name="直線コネクタ 283"/>
        <xdr:cNvCxnSpPr/>
      </xdr:nvCxnSpPr>
      <xdr:spPr>
        <a:xfrm>
          <a:off x="9119870" y="64408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95250</xdr:rowOff>
    </xdr:from>
    <xdr:ext cx="598170" cy="259080"/>
    <xdr:sp macro="" textlink="">
      <xdr:nvSpPr>
        <xdr:cNvPr id="285" name="補助費等最大値テキスト"/>
        <xdr:cNvSpPr txBox="1"/>
      </xdr:nvSpPr>
      <xdr:spPr>
        <a:xfrm>
          <a:off x="9236075" y="5128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148590</xdr:rowOff>
    </xdr:from>
    <xdr:to xmlns:xdr="http://schemas.openxmlformats.org/drawingml/2006/spreadsheetDrawing">
      <xdr:col>55</xdr:col>
      <xdr:colOff>88900</xdr:colOff>
      <xdr:row>31</xdr:row>
      <xdr:rowOff>148590</xdr:rowOff>
    </xdr:to>
    <xdr:cxnSp macro="">
      <xdr:nvCxnSpPr>
        <xdr:cNvPr id="286" name="直線コネクタ 285"/>
        <xdr:cNvCxnSpPr/>
      </xdr:nvCxnSpPr>
      <xdr:spPr>
        <a:xfrm>
          <a:off x="9119870" y="53492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66675</xdr:rowOff>
    </xdr:from>
    <xdr:to xmlns:xdr="http://schemas.openxmlformats.org/drawingml/2006/spreadsheetDrawing">
      <xdr:col>55</xdr:col>
      <xdr:colOff>0</xdr:colOff>
      <xdr:row>36</xdr:row>
      <xdr:rowOff>76835</xdr:rowOff>
    </xdr:to>
    <xdr:cxnSp macro="">
      <xdr:nvCxnSpPr>
        <xdr:cNvPr id="287" name="直線コネクタ 286"/>
        <xdr:cNvCxnSpPr/>
      </xdr:nvCxnSpPr>
      <xdr:spPr>
        <a:xfrm>
          <a:off x="8464550" y="6105525"/>
          <a:ext cx="7207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145415</xdr:rowOff>
    </xdr:from>
    <xdr:ext cx="534035" cy="258445"/>
    <xdr:sp macro="" textlink="">
      <xdr:nvSpPr>
        <xdr:cNvPr id="288" name="補助費等平均値テキスト"/>
        <xdr:cNvSpPr txBox="1"/>
      </xdr:nvSpPr>
      <xdr:spPr>
        <a:xfrm>
          <a:off x="9236075" y="61842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167005</xdr:rowOff>
    </xdr:from>
    <xdr:to xmlns:xdr="http://schemas.openxmlformats.org/drawingml/2006/spreadsheetDrawing">
      <xdr:col>55</xdr:col>
      <xdr:colOff>50800</xdr:colOff>
      <xdr:row>37</xdr:row>
      <xdr:rowOff>97155</xdr:rowOff>
    </xdr:to>
    <xdr:sp macro="" textlink="">
      <xdr:nvSpPr>
        <xdr:cNvPr id="289" name="フローチャート: 判断 288"/>
        <xdr:cNvSpPr/>
      </xdr:nvSpPr>
      <xdr:spPr>
        <a:xfrm>
          <a:off x="9157970" y="62058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36</xdr:row>
      <xdr:rowOff>66675</xdr:rowOff>
    </xdr:from>
    <xdr:to xmlns:xdr="http://schemas.openxmlformats.org/drawingml/2006/spreadsheetDrawing">
      <xdr:col>50</xdr:col>
      <xdr:colOff>114300</xdr:colOff>
      <xdr:row>36</xdr:row>
      <xdr:rowOff>106680</xdr:rowOff>
    </xdr:to>
    <xdr:cxnSp macro="">
      <xdr:nvCxnSpPr>
        <xdr:cNvPr id="290" name="直線コネクタ 289"/>
        <xdr:cNvCxnSpPr/>
      </xdr:nvCxnSpPr>
      <xdr:spPr>
        <a:xfrm flipV="1">
          <a:off x="7682230" y="6105525"/>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162560</xdr:rowOff>
    </xdr:from>
    <xdr:to xmlns:xdr="http://schemas.openxmlformats.org/drawingml/2006/spreadsheetDrawing">
      <xdr:col>50</xdr:col>
      <xdr:colOff>165100</xdr:colOff>
      <xdr:row>37</xdr:row>
      <xdr:rowOff>92710</xdr:rowOff>
    </xdr:to>
    <xdr:sp macro="" textlink="">
      <xdr:nvSpPr>
        <xdr:cNvPr id="291" name="フローチャート: 判断 290"/>
        <xdr:cNvSpPr/>
      </xdr:nvSpPr>
      <xdr:spPr>
        <a:xfrm>
          <a:off x="841375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84455</xdr:rowOff>
    </xdr:from>
    <xdr:ext cx="534035" cy="258445"/>
    <xdr:sp macro="" textlink="">
      <xdr:nvSpPr>
        <xdr:cNvPr id="292" name="テキスト ボックス 291"/>
        <xdr:cNvSpPr txBox="1"/>
      </xdr:nvSpPr>
      <xdr:spPr>
        <a:xfrm>
          <a:off x="8220710" y="629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167640</xdr:rowOff>
    </xdr:from>
    <xdr:to xmlns:xdr="http://schemas.openxmlformats.org/drawingml/2006/spreadsheetDrawing">
      <xdr:col>45</xdr:col>
      <xdr:colOff>167005</xdr:colOff>
      <xdr:row>36</xdr:row>
      <xdr:rowOff>106680</xdr:rowOff>
    </xdr:to>
    <xdr:cxnSp macro="">
      <xdr:nvCxnSpPr>
        <xdr:cNvPr id="293" name="直線コネクタ 292"/>
        <xdr:cNvCxnSpPr/>
      </xdr:nvCxnSpPr>
      <xdr:spPr>
        <a:xfrm>
          <a:off x="6898005" y="5703570"/>
          <a:ext cx="784225"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xdr:rowOff>
    </xdr:from>
    <xdr:to xmlns:xdr="http://schemas.openxmlformats.org/drawingml/2006/spreadsheetDrawing">
      <xdr:col>46</xdr:col>
      <xdr:colOff>38100</xdr:colOff>
      <xdr:row>37</xdr:row>
      <xdr:rowOff>107950</xdr:rowOff>
    </xdr:to>
    <xdr:sp macro="" textlink="">
      <xdr:nvSpPr>
        <xdr:cNvPr id="294" name="フローチャート: 判断 293"/>
        <xdr:cNvSpPr/>
      </xdr:nvSpPr>
      <xdr:spPr>
        <a:xfrm>
          <a:off x="7642225" y="62128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99060</xdr:rowOff>
    </xdr:from>
    <xdr:ext cx="534035" cy="259080"/>
    <xdr:sp macro="" textlink="">
      <xdr:nvSpPr>
        <xdr:cNvPr id="295" name="テキスト ボックス 294"/>
        <xdr:cNvSpPr txBox="1"/>
      </xdr:nvSpPr>
      <xdr:spPr>
        <a:xfrm>
          <a:off x="7449185" y="630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167640</xdr:rowOff>
    </xdr:from>
    <xdr:to xmlns:xdr="http://schemas.openxmlformats.org/drawingml/2006/spreadsheetDrawing">
      <xdr:col>41</xdr:col>
      <xdr:colOff>50800</xdr:colOff>
      <xdr:row>36</xdr:row>
      <xdr:rowOff>164465</xdr:rowOff>
    </xdr:to>
    <xdr:cxnSp macro="">
      <xdr:nvCxnSpPr>
        <xdr:cNvPr id="296" name="直線コネクタ 295"/>
        <xdr:cNvCxnSpPr/>
      </xdr:nvCxnSpPr>
      <xdr:spPr>
        <a:xfrm flipV="1">
          <a:off x="6126480" y="5703570"/>
          <a:ext cx="771525"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118110</xdr:rowOff>
    </xdr:from>
    <xdr:to xmlns:xdr="http://schemas.openxmlformats.org/drawingml/2006/spreadsheetDrawing">
      <xdr:col>41</xdr:col>
      <xdr:colOff>101600</xdr:colOff>
      <xdr:row>35</xdr:row>
      <xdr:rowOff>48260</xdr:rowOff>
    </xdr:to>
    <xdr:sp macro="" textlink="">
      <xdr:nvSpPr>
        <xdr:cNvPr id="297" name="フローチャート: 判断 296"/>
        <xdr:cNvSpPr/>
      </xdr:nvSpPr>
      <xdr:spPr>
        <a:xfrm>
          <a:off x="6847205" y="582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39370</xdr:rowOff>
    </xdr:from>
    <xdr:ext cx="598170" cy="259080"/>
    <xdr:sp macro="" textlink="">
      <xdr:nvSpPr>
        <xdr:cNvPr id="298" name="テキスト ボックス 297"/>
        <xdr:cNvSpPr txBox="1"/>
      </xdr:nvSpPr>
      <xdr:spPr>
        <a:xfrm>
          <a:off x="6645275" y="5910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79375</xdr:rowOff>
    </xdr:from>
    <xdr:to xmlns:xdr="http://schemas.openxmlformats.org/drawingml/2006/spreadsheetDrawing">
      <xdr:col>36</xdr:col>
      <xdr:colOff>165100</xdr:colOff>
      <xdr:row>38</xdr:row>
      <xdr:rowOff>8890</xdr:rowOff>
    </xdr:to>
    <xdr:sp macro="" textlink="">
      <xdr:nvSpPr>
        <xdr:cNvPr id="299" name="フローチャート: 判断 298"/>
        <xdr:cNvSpPr/>
      </xdr:nvSpPr>
      <xdr:spPr>
        <a:xfrm>
          <a:off x="6075680" y="62858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635</xdr:rowOff>
    </xdr:from>
    <xdr:ext cx="534035" cy="259080"/>
    <xdr:sp macro="" textlink="">
      <xdr:nvSpPr>
        <xdr:cNvPr id="300" name="テキスト ボックス 299"/>
        <xdr:cNvSpPr txBox="1"/>
      </xdr:nvSpPr>
      <xdr:spPr>
        <a:xfrm>
          <a:off x="5882640" y="6374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2" name="テキスト ボックス 301"/>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80010</xdr:rowOff>
    </xdr:from>
    <xdr:ext cx="762000" cy="259080"/>
    <xdr:sp macro="" textlink="">
      <xdr:nvSpPr>
        <xdr:cNvPr id="303" name="テキスト ボックス 302"/>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4" name="テキスト ボックス 303"/>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5" name="テキスト ボックス 304"/>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26035</xdr:rowOff>
    </xdr:from>
    <xdr:to xmlns:xdr="http://schemas.openxmlformats.org/drawingml/2006/spreadsheetDrawing">
      <xdr:col>55</xdr:col>
      <xdr:colOff>50800</xdr:colOff>
      <xdr:row>36</xdr:row>
      <xdr:rowOff>127635</xdr:rowOff>
    </xdr:to>
    <xdr:sp macro="" textlink="">
      <xdr:nvSpPr>
        <xdr:cNvPr id="306" name="楕円 305"/>
        <xdr:cNvSpPr/>
      </xdr:nvSpPr>
      <xdr:spPr>
        <a:xfrm>
          <a:off x="9157970" y="60648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48895</xdr:rowOff>
    </xdr:from>
    <xdr:ext cx="598170" cy="259080"/>
    <xdr:sp macro="" textlink="">
      <xdr:nvSpPr>
        <xdr:cNvPr id="307" name="補助費等該当値テキスト"/>
        <xdr:cNvSpPr txBox="1"/>
      </xdr:nvSpPr>
      <xdr:spPr>
        <a:xfrm>
          <a:off x="9236075" y="5920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15875</xdr:rowOff>
    </xdr:from>
    <xdr:to xmlns:xdr="http://schemas.openxmlformats.org/drawingml/2006/spreadsheetDrawing">
      <xdr:col>50</xdr:col>
      <xdr:colOff>165100</xdr:colOff>
      <xdr:row>36</xdr:row>
      <xdr:rowOff>117475</xdr:rowOff>
    </xdr:to>
    <xdr:sp macro="" textlink="">
      <xdr:nvSpPr>
        <xdr:cNvPr id="308" name="楕円 307"/>
        <xdr:cNvSpPr/>
      </xdr:nvSpPr>
      <xdr:spPr>
        <a:xfrm>
          <a:off x="841375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133985</xdr:rowOff>
    </xdr:from>
    <xdr:ext cx="598170" cy="259080"/>
    <xdr:sp macro="" textlink="">
      <xdr:nvSpPr>
        <xdr:cNvPr id="309" name="テキスト ボックス 308"/>
        <xdr:cNvSpPr txBox="1"/>
      </xdr:nvSpPr>
      <xdr:spPr>
        <a:xfrm>
          <a:off x="8188325" y="5837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55880</xdr:rowOff>
    </xdr:from>
    <xdr:to xmlns:xdr="http://schemas.openxmlformats.org/drawingml/2006/spreadsheetDrawing">
      <xdr:col>46</xdr:col>
      <xdr:colOff>38100</xdr:colOff>
      <xdr:row>36</xdr:row>
      <xdr:rowOff>157480</xdr:rowOff>
    </xdr:to>
    <xdr:sp macro="" textlink="">
      <xdr:nvSpPr>
        <xdr:cNvPr id="310" name="楕円 309"/>
        <xdr:cNvSpPr/>
      </xdr:nvSpPr>
      <xdr:spPr>
        <a:xfrm>
          <a:off x="7642225" y="60947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2540</xdr:rowOff>
    </xdr:from>
    <xdr:ext cx="598170" cy="259080"/>
    <xdr:sp macro="" textlink="">
      <xdr:nvSpPr>
        <xdr:cNvPr id="311" name="テキスト ボックス 310"/>
        <xdr:cNvSpPr txBox="1"/>
      </xdr:nvSpPr>
      <xdr:spPr>
        <a:xfrm>
          <a:off x="7416800" y="5873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120650</xdr:rowOff>
    </xdr:from>
    <xdr:to xmlns:xdr="http://schemas.openxmlformats.org/drawingml/2006/spreadsheetDrawing">
      <xdr:col>41</xdr:col>
      <xdr:colOff>101600</xdr:colOff>
      <xdr:row>34</xdr:row>
      <xdr:rowOff>50800</xdr:rowOff>
    </xdr:to>
    <xdr:sp macro="" textlink="">
      <xdr:nvSpPr>
        <xdr:cNvPr id="312" name="楕円 311"/>
        <xdr:cNvSpPr/>
      </xdr:nvSpPr>
      <xdr:spPr>
        <a:xfrm>
          <a:off x="6847205" y="565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67310</xdr:rowOff>
    </xdr:from>
    <xdr:ext cx="598170" cy="259080"/>
    <xdr:sp macro="" textlink="">
      <xdr:nvSpPr>
        <xdr:cNvPr id="313" name="テキスト ボックス 312"/>
        <xdr:cNvSpPr txBox="1"/>
      </xdr:nvSpPr>
      <xdr:spPr>
        <a:xfrm>
          <a:off x="6645275" y="5435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113665</xdr:rowOff>
    </xdr:from>
    <xdr:to xmlns:xdr="http://schemas.openxmlformats.org/drawingml/2006/spreadsheetDrawing">
      <xdr:col>36</xdr:col>
      <xdr:colOff>165100</xdr:colOff>
      <xdr:row>37</xdr:row>
      <xdr:rowOff>43815</xdr:rowOff>
    </xdr:to>
    <xdr:sp macro="" textlink="">
      <xdr:nvSpPr>
        <xdr:cNvPr id="314" name="楕円 313"/>
        <xdr:cNvSpPr/>
      </xdr:nvSpPr>
      <xdr:spPr>
        <a:xfrm>
          <a:off x="6075680" y="615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60325</xdr:rowOff>
    </xdr:from>
    <xdr:ext cx="598170" cy="259080"/>
    <xdr:sp macro="" textlink="">
      <xdr:nvSpPr>
        <xdr:cNvPr id="315" name="テキスト ボックス 314"/>
        <xdr:cNvSpPr txBox="1"/>
      </xdr:nvSpPr>
      <xdr:spPr>
        <a:xfrm>
          <a:off x="5850255" y="5931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7" name="正方形/長方形 316"/>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9" name="正方形/長方形 318"/>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1" name="正方形/長方形 320"/>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5425"/>
    <xdr:sp macro="" textlink="">
      <xdr:nvSpPr>
        <xdr:cNvPr id="324" name="テキスト ボックス 323"/>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6" name="直線コネクタ 325"/>
        <xdr:cNvCxnSpPr/>
      </xdr:nvCxnSpPr>
      <xdr:spPr>
        <a:xfrm>
          <a:off x="5805170" y="97523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7" name="テキスト ボックス 326"/>
        <xdr:cNvSpPr txBox="1"/>
      </xdr:nvSpPr>
      <xdr:spPr>
        <a:xfrm>
          <a:off x="5579745" y="9613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28" name="直線コネクタ 327"/>
        <xdr:cNvCxnSpPr/>
      </xdr:nvCxnSpPr>
      <xdr:spPr>
        <a:xfrm>
          <a:off x="5805170" y="9196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4995" cy="259080"/>
    <xdr:sp macro="" textlink="">
      <xdr:nvSpPr>
        <xdr:cNvPr id="329" name="テキスト ボックス 328"/>
        <xdr:cNvSpPr txBox="1"/>
      </xdr:nvSpPr>
      <xdr:spPr>
        <a:xfrm>
          <a:off x="5280025"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0" name="直線コネクタ 329"/>
        <xdr:cNvCxnSpPr/>
      </xdr:nvCxnSpPr>
      <xdr:spPr>
        <a:xfrm>
          <a:off x="5805170" y="86360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4995" cy="259080"/>
    <xdr:sp macro="" textlink="">
      <xdr:nvSpPr>
        <xdr:cNvPr id="331" name="テキスト ボックス 330"/>
        <xdr:cNvSpPr txBox="1"/>
      </xdr:nvSpPr>
      <xdr:spPr>
        <a:xfrm>
          <a:off x="5280025" y="8497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2" name="直線コネクタ 331"/>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3" name="テキスト ボックス 332"/>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普通建設事業費グラフ枠"/>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51</xdr:row>
      <xdr:rowOff>29845</xdr:rowOff>
    </xdr:from>
    <xdr:to xmlns:xdr="http://schemas.openxmlformats.org/drawingml/2006/spreadsheetDrawing">
      <xdr:col>54</xdr:col>
      <xdr:colOff>167005</xdr:colOff>
      <xdr:row>57</xdr:row>
      <xdr:rowOff>159385</xdr:rowOff>
    </xdr:to>
    <xdr:cxnSp macro="">
      <xdr:nvCxnSpPr>
        <xdr:cNvPr id="335" name="直線コネクタ 334"/>
        <xdr:cNvCxnSpPr/>
      </xdr:nvCxnSpPr>
      <xdr:spPr>
        <a:xfrm flipV="1">
          <a:off x="9185275" y="8583295"/>
          <a:ext cx="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163195</xdr:rowOff>
    </xdr:from>
    <xdr:ext cx="469265" cy="258445"/>
    <xdr:sp macro="" textlink="">
      <xdr:nvSpPr>
        <xdr:cNvPr id="336" name="普通建設事業費最小値テキスト"/>
        <xdr:cNvSpPr txBox="1"/>
      </xdr:nvSpPr>
      <xdr:spPr>
        <a:xfrm>
          <a:off x="9236075" y="9722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159385</xdr:rowOff>
    </xdr:from>
    <xdr:to xmlns:xdr="http://schemas.openxmlformats.org/drawingml/2006/spreadsheetDrawing">
      <xdr:col>55</xdr:col>
      <xdr:colOff>88900</xdr:colOff>
      <xdr:row>57</xdr:row>
      <xdr:rowOff>159385</xdr:rowOff>
    </xdr:to>
    <xdr:cxnSp macro="">
      <xdr:nvCxnSpPr>
        <xdr:cNvPr id="337" name="直線コネクタ 336"/>
        <xdr:cNvCxnSpPr/>
      </xdr:nvCxnSpPr>
      <xdr:spPr>
        <a:xfrm>
          <a:off x="9119870" y="97186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147955</xdr:rowOff>
    </xdr:from>
    <xdr:ext cx="598170" cy="258445"/>
    <xdr:sp macro="" textlink="">
      <xdr:nvSpPr>
        <xdr:cNvPr id="338" name="普通建設事業費最大値テキスト"/>
        <xdr:cNvSpPr txBox="1"/>
      </xdr:nvSpPr>
      <xdr:spPr>
        <a:xfrm>
          <a:off x="9236075" y="8366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29845</xdr:rowOff>
    </xdr:from>
    <xdr:to xmlns:xdr="http://schemas.openxmlformats.org/drawingml/2006/spreadsheetDrawing">
      <xdr:col>55</xdr:col>
      <xdr:colOff>88900</xdr:colOff>
      <xdr:row>51</xdr:row>
      <xdr:rowOff>29845</xdr:rowOff>
    </xdr:to>
    <xdr:cxnSp macro="">
      <xdr:nvCxnSpPr>
        <xdr:cNvPr id="339" name="直線コネクタ 338"/>
        <xdr:cNvCxnSpPr/>
      </xdr:nvCxnSpPr>
      <xdr:spPr>
        <a:xfrm>
          <a:off x="9119870" y="85832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6350</xdr:rowOff>
    </xdr:from>
    <xdr:to xmlns:xdr="http://schemas.openxmlformats.org/drawingml/2006/spreadsheetDrawing">
      <xdr:col>55</xdr:col>
      <xdr:colOff>0</xdr:colOff>
      <xdr:row>57</xdr:row>
      <xdr:rowOff>52705</xdr:rowOff>
    </xdr:to>
    <xdr:cxnSp macro="">
      <xdr:nvCxnSpPr>
        <xdr:cNvPr id="340" name="直線コネクタ 339"/>
        <xdr:cNvCxnSpPr/>
      </xdr:nvCxnSpPr>
      <xdr:spPr>
        <a:xfrm flipV="1">
          <a:off x="8464550" y="9565640"/>
          <a:ext cx="7207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100965</xdr:rowOff>
    </xdr:from>
    <xdr:ext cx="534035" cy="259080"/>
    <xdr:sp macro="" textlink="">
      <xdr:nvSpPr>
        <xdr:cNvPr id="341" name="普通建設事業費平均値テキスト"/>
        <xdr:cNvSpPr txBox="1"/>
      </xdr:nvSpPr>
      <xdr:spPr>
        <a:xfrm>
          <a:off x="9236075" y="91573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78105</xdr:rowOff>
    </xdr:from>
    <xdr:to xmlns:xdr="http://schemas.openxmlformats.org/drawingml/2006/spreadsheetDrawing">
      <xdr:col>55</xdr:col>
      <xdr:colOff>50800</xdr:colOff>
      <xdr:row>56</xdr:row>
      <xdr:rowOff>8255</xdr:rowOff>
    </xdr:to>
    <xdr:sp macro="" textlink="">
      <xdr:nvSpPr>
        <xdr:cNvPr id="342" name="フローチャート: 判断 341"/>
        <xdr:cNvSpPr/>
      </xdr:nvSpPr>
      <xdr:spPr>
        <a:xfrm>
          <a:off x="9157970" y="930211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56</xdr:row>
      <xdr:rowOff>100330</xdr:rowOff>
    </xdr:from>
    <xdr:to xmlns:xdr="http://schemas.openxmlformats.org/drawingml/2006/spreadsheetDrawing">
      <xdr:col>50</xdr:col>
      <xdr:colOff>114300</xdr:colOff>
      <xdr:row>57</xdr:row>
      <xdr:rowOff>52705</xdr:rowOff>
    </xdr:to>
    <xdr:cxnSp macro="">
      <xdr:nvCxnSpPr>
        <xdr:cNvPr id="343" name="直線コネクタ 342"/>
        <xdr:cNvCxnSpPr/>
      </xdr:nvCxnSpPr>
      <xdr:spPr>
        <a:xfrm>
          <a:off x="7682230" y="9491980"/>
          <a:ext cx="78232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60325</xdr:rowOff>
    </xdr:from>
    <xdr:to xmlns:xdr="http://schemas.openxmlformats.org/drawingml/2006/spreadsheetDrawing">
      <xdr:col>50</xdr:col>
      <xdr:colOff>165100</xdr:colOff>
      <xdr:row>55</xdr:row>
      <xdr:rowOff>161925</xdr:rowOff>
    </xdr:to>
    <xdr:sp macro="" textlink="">
      <xdr:nvSpPr>
        <xdr:cNvPr id="344" name="フローチャート: 判断 343"/>
        <xdr:cNvSpPr/>
      </xdr:nvSpPr>
      <xdr:spPr>
        <a:xfrm>
          <a:off x="8413750" y="928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6985</xdr:rowOff>
    </xdr:from>
    <xdr:ext cx="534035" cy="259080"/>
    <xdr:sp macro="" textlink="">
      <xdr:nvSpPr>
        <xdr:cNvPr id="345" name="テキスト ボックス 344"/>
        <xdr:cNvSpPr txBox="1"/>
      </xdr:nvSpPr>
      <xdr:spPr>
        <a:xfrm>
          <a:off x="8220710" y="9063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100330</xdr:rowOff>
    </xdr:from>
    <xdr:to xmlns:xdr="http://schemas.openxmlformats.org/drawingml/2006/spreadsheetDrawing">
      <xdr:col>45</xdr:col>
      <xdr:colOff>167005</xdr:colOff>
      <xdr:row>57</xdr:row>
      <xdr:rowOff>24130</xdr:rowOff>
    </xdr:to>
    <xdr:cxnSp macro="">
      <xdr:nvCxnSpPr>
        <xdr:cNvPr id="346" name="直線コネクタ 345"/>
        <xdr:cNvCxnSpPr/>
      </xdr:nvCxnSpPr>
      <xdr:spPr>
        <a:xfrm flipV="1">
          <a:off x="6898005" y="9491980"/>
          <a:ext cx="7842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81280</xdr:rowOff>
    </xdr:from>
    <xdr:to xmlns:xdr="http://schemas.openxmlformats.org/drawingml/2006/spreadsheetDrawing">
      <xdr:col>46</xdr:col>
      <xdr:colOff>38100</xdr:colOff>
      <xdr:row>56</xdr:row>
      <xdr:rowOff>11430</xdr:rowOff>
    </xdr:to>
    <xdr:sp macro="" textlink="">
      <xdr:nvSpPr>
        <xdr:cNvPr id="347" name="フローチャート: 判断 346"/>
        <xdr:cNvSpPr/>
      </xdr:nvSpPr>
      <xdr:spPr>
        <a:xfrm>
          <a:off x="7642225" y="93052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28575</xdr:rowOff>
    </xdr:from>
    <xdr:ext cx="534035" cy="258445"/>
    <xdr:sp macro="" textlink="">
      <xdr:nvSpPr>
        <xdr:cNvPr id="348" name="テキスト ボックス 347"/>
        <xdr:cNvSpPr txBox="1"/>
      </xdr:nvSpPr>
      <xdr:spPr>
        <a:xfrm>
          <a:off x="7449185" y="9084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13970</xdr:rowOff>
    </xdr:from>
    <xdr:to xmlns:xdr="http://schemas.openxmlformats.org/drawingml/2006/spreadsheetDrawing">
      <xdr:col>41</xdr:col>
      <xdr:colOff>50800</xdr:colOff>
      <xdr:row>57</xdr:row>
      <xdr:rowOff>24130</xdr:rowOff>
    </xdr:to>
    <xdr:cxnSp macro="">
      <xdr:nvCxnSpPr>
        <xdr:cNvPr id="349" name="直線コネクタ 348"/>
        <xdr:cNvCxnSpPr/>
      </xdr:nvCxnSpPr>
      <xdr:spPr>
        <a:xfrm>
          <a:off x="6126480" y="9573260"/>
          <a:ext cx="7715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3175</xdr:rowOff>
    </xdr:from>
    <xdr:to xmlns:xdr="http://schemas.openxmlformats.org/drawingml/2006/spreadsheetDrawing">
      <xdr:col>41</xdr:col>
      <xdr:colOff>101600</xdr:colOff>
      <xdr:row>55</xdr:row>
      <xdr:rowOff>104775</xdr:rowOff>
    </xdr:to>
    <xdr:sp macro="" textlink="">
      <xdr:nvSpPr>
        <xdr:cNvPr id="350" name="フローチャート: 判断 349"/>
        <xdr:cNvSpPr/>
      </xdr:nvSpPr>
      <xdr:spPr>
        <a:xfrm>
          <a:off x="6847205" y="92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120650</xdr:rowOff>
    </xdr:from>
    <xdr:ext cx="534035" cy="259080"/>
    <xdr:sp macro="" textlink="">
      <xdr:nvSpPr>
        <xdr:cNvPr id="351" name="テキスト ボックス 350"/>
        <xdr:cNvSpPr txBox="1"/>
      </xdr:nvSpPr>
      <xdr:spPr>
        <a:xfrm>
          <a:off x="6677660" y="900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35560</xdr:rowOff>
    </xdr:from>
    <xdr:to xmlns:xdr="http://schemas.openxmlformats.org/drawingml/2006/spreadsheetDrawing">
      <xdr:col>36</xdr:col>
      <xdr:colOff>165100</xdr:colOff>
      <xdr:row>55</xdr:row>
      <xdr:rowOff>137160</xdr:rowOff>
    </xdr:to>
    <xdr:sp macro="" textlink="">
      <xdr:nvSpPr>
        <xdr:cNvPr id="352" name="フローチャート: 判断 351"/>
        <xdr:cNvSpPr/>
      </xdr:nvSpPr>
      <xdr:spPr>
        <a:xfrm>
          <a:off x="6075680" y="92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153670</xdr:rowOff>
    </xdr:from>
    <xdr:ext cx="534035" cy="259080"/>
    <xdr:sp macro="" textlink="">
      <xdr:nvSpPr>
        <xdr:cNvPr id="353" name="テキスト ボックス 352"/>
        <xdr:cNvSpPr txBox="1"/>
      </xdr:nvSpPr>
      <xdr:spPr>
        <a:xfrm>
          <a:off x="5882640" y="9042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4" name="テキスト ボックス 353"/>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55" name="テキスト ボックス 354"/>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80010</xdr:rowOff>
    </xdr:from>
    <xdr:ext cx="762000" cy="259080"/>
    <xdr:sp macro="" textlink="">
      <xdr:nvSpPr>
        <xdr:cNvPr id="356" name="テキスト ボックス 355"/>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7" name="テキスト ボックス 356"/>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58" name="テキスト ボックス 357"/>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127000</xdr:rowOff>
    </xdr:from>
    <xdr:to xmlns:xdr="http://schemas.openxmlformats.org/drawingml/2006/spreadsheetDrawing">
      <xdr:col>55</xdr:col>
      <xdr:colOff>50800</xdr:colOff>
      <xdr:row>57</xdr:row>
      <xdr:rowOff>57150</xdr:rowOff>
    </xdr:to>
    <xdr:sp macro="" textlink="">
      <xdr:nvSpPr>
        <xdr:cNvPr id="359" name="楕円 358"/>
        <xdr:cNvSpPr/>
      </xdr:nvSpPr>
      <xdr:spPr>
        <a:xfrm>
          <a:off x="9157970" y="95186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105410</xdr:rowOff>
    </xdr:from>
    <xdr:ext cx="534035" cy="258445"/>
    <xdr:sp macro="" textlink="">
      <xdr:nvSpPr>
        <xdr:cNvPr id="360" name="普通建設事業費該当値テキスト"/>
        <xdr:cNvSpPr txBox="1"/>
      </xdr:nvSpPr>
      <xdr:spPr>
        <a:xfrm>
          <a:off x="9236075" y="9497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1905</xdr:rowOff>
    </xdr:from>
    <xdr:to xmlns:xdr="http://schemas.openxmlformats.org/drawingml/2006/spreadsheetDrawing">
      <xdr:col>50</xdr:col>
      <xdr:colOff>165100</xdr:colOff>
      <xdr:row>57</xdr:row>
      <xdr:rowOff>103505</xdr:rowOff>
    </xdr:to>
    <xdr:sp macro="" textlink="">
      <xdr:nvSpPr>
        <xdr:cNvPr id="361" name="楕円 360"/>
        <xdr:cNvSpPr/>
      </xdr:nvSpPr>
      <xdr:spPr>
        <a:xfrm>
          <a:off x="8413750" y="95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94615</xdr:rowOff>
    </xdr:from>
    <xdr:ext cx="534035" cy="259080"/>
    <xdr:sp macro="" textlink="">
      <xdr:nvSpPr>
        <xdr:cNvPr id="362" name="テキスト ボックス 361"/>
        <xdr:cNvSpPr txBox="1"/>
      </xdr:nvSpPr>
      <xdr:spPr>
        <a:xfrm>
          <a:off x="8220710" y="965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49530</xdr:rowOff>
    </xdr:from>
    <xdr:to xmlns:xdr="http://schemas.openxmlformats.org/drawingml/2006/spreadsheetDrawing">
      <xdr:col>46</xdr:col>
      <xdr:colOff>38100</xdr:colOff>
      <xdr:row>56</xdr:row>
      <xdr:rowOff>151130</xdr:rowOff>
    </xdr:to>
    <xdr:sp macro="" textlink="">
      <xdr:nvSpPr>
        <xdr:cNvPr id="363" name="楕円 362"/>
        <xdr:cNvSpPr/>
      </xdr:nvSpPr>
      <xdr:spPr>
        <a:xfrm>
          <a:off x="7642225" y="94411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142240</xdr:rowOff>
    </xdr:from>
    <xdr:ext cx="534035" cy="257810"/>
    <xdr:sp macro="" textlink="">
      <xdr:nvSpPr>
        <xdr:cNvPr id="364" name="テキスト ボックス 363"/>
        <xdr:cNvSpPr txBox="1"/>
      </xdr:nvSpPr>
      <xdr:spPr>
        <a:xfrm>
          <a:off x="7449185" y="95338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144780</xdr:rowOff>
    </xdr:from>
    <xdr:to xmlns:xdr="http://schemas.openxmlformats.org/drawingml/2006/spreadsheetDrawing">
      <xdr:col>41</xdr:col>
      <xdr:colOff>101600</xdr:colOff>
      <xdr:row>57</xdr:row>
      <xdr:rowOff>74930</xdr:rowOff>
    </xdr:to>
    <xdr:sp macro="" textlink="">
      <xdr:nvSpPr>
        <xdr:cNvPr id="365" name="楕円 364"/>
        <xdr:cNvSpPr/>
      </xdr:nvSpPr>
      <xdr:spPr>
        <a:xfrm>
          <a:off x="6847205" y="9536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66040</xdr:rowOff>
    </xdr:from>
    <xdr:ext cx="534035" cy="258445"/>
    <xdr:sp macro="" textlink="">
      <xdr:nvSpPr>
        <xdr:cNvPr id="366" name="テキスト ボックス 365"/>
        <xdr:cNvSpPr txBox="1"/>
      </xdr:nvSpPr>
      <xdr:spPr>
        <a:xfrm>
          <a:off x="6677660" y="9625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134620</xdr:rowOff>
    </xdr:from>
    <xdr:to xmlns:xdr="http://schemas.openxmlformats.org/drawingml/2006/spreadsheetDrawing">
      <xdr:col>36</xdr:col>
      <xdr:colOff>165100</xdr:colOff>
      <xdr:row>57</xdr:row>
      <xdr:rowOff>64770</xdr:rowOff>
    </xdr:to>
    <xdr:sp macro="" textlink="">
      <xdr:nvSpPr>
        <xdr:cNvPr id="367" name="楕円 366"/>
        <xdr:cNvSpPr/>
      </xdr:nvSpPr>
      <xdr:spPr>
        <a:xfrm>
          <a:off x="6075680" y="9526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55880</xdr:rowOff>
    </xdr:from>
    <xdr:ext cx="534035" cy="259080"/>
    <xdr:sp macro="" textlink="">
      <xdr:nvSpPr>
        <xdr:cNvPr id="368" name="テキスト ボックス 367"/>
        <xdr:cNvSpPr txBox="1"/>
      </xdr:nvSpPr>
      <xdr:spPr>
        <a:xfrm>
          <a:off x="5882640" y="9615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9" name="正方形/長方形 368"/>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0" name="正方形/長方形 369"/>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1" name="正方形/長方形 370"/>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2" name="正方形/長方形 371"/>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3" name="正方形/長方形 372"/>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4" name="正方形/長方形 373"/>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5" name="正方形/長方形 374"/>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6" name="正方形/長方形 375"/>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5425"/>
    <xdr:sp macro="" textlink="">
      <xdr:nvSpPr>
        <xdr:cNvPr id="377" name="テキスト ボックス 376"/>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8" name="直線コネクタ 377"/>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9" name="直線コネクタ 378"/>
        <xdr:cNvCxnSpPr/>
      </xdr:nvCxnSpPr>
      <xdr:spPr>
        <a:xfrm>
          <a:off x="5805170" y="132918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80" name="テキスト ボックス 379"/>
        <xdr:cNvSpPr txBox="1"/>
      </xdr:nvSpPr>
      <xdr:spPr>
        <a:xfrm>
          <a:off x="5579745"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1" name="直線コネクタ 380"/>
        <xdr:cNvCxnSpPr/>
      </xdr:nvCxnSpPr>
      <xdr:spPr>
        <a:xfrm>
          <a:off x="5805170" y="12918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8445"/>
    <xdr:sp macro="" textlink="">
      <xdr:nvSpPr>
        <xdr:cNvPr id="382" name="テキスト ボックス 381"/>
        <xdr:cNvSpPr txBox="1"/>
      </xdr:nvSpPr>
      <xdr:spPr>
        <a:xfrm>
          <a:off x="5344160"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3" name="直線コネクタ 382"/>
        <xdr:cNvCxnSpPr/>
      </xdr:nvCxnSpPr>
      <xdr:spPr>
        <a:xfrm>
          <a:off x="5805170" y="125495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1495" cy="259080"/>
    <xdr:sp macro="" textlink="">
      <xdr:nvSpPr>
        <xdr:cNvPr id="384" name="テキスト ボックス 383"/>
        <xdr:cNvSpPr txBox="1"/>
      </xdr:nvSpPr>
      <xdr:spPr>
        <a:xfrm>
          <a:off x="5344160"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5" name="直線コネクタ 384"/>
        <xdr:cNvCxnSpPr/>
      </xdr:nvCxnSpPr>
      <xdr:spPr>
        <a:xfrm>
          <a:off x="5805170" y="121754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6" name="テキスト ボックス 385"/>
        <xdr:cNvSpPr txBox="1"/>
      </xdr:nvSpPr>
      <xdr:spPr>
        <a:xfrm>
          <a:off x="5344160"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7" name="直線コネクタ 386"/>
        <xdr:cNvCxnSpPr/>
      </xdr:nvCxnSpPr>
      <xdr:spPr>
        <a:xfrm>
          <a:off x="5805170" y="118021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8445"/>
    <xdr:sp macro="" textlink="">
      <xdr:nvSpPr>
        <xdr:cNvPr id="388" name="テキスト ボックス 387"/>
        <xdr:cNvSpPr txBox="1"/>
      </xdr:nvSpPr>
      <xdr:spPr>
        <a:xfrm>
          <a:off x="5280025"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0" name="テキスト ボックス 389"/>
        <xdr:cNvSpPr txBox="1"/>
      </xdr:nvSpPr>
      <xdr:spPr>
        <a:xfrm>
          <a:off x="5280025"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89535</xdr:rowOff>
    </xdr:from>
    <xdr:to xmlns:xdr="http://schemas.openxmlformats.org/drawingml/2006/spreadsheetDrawing">
      <xdr:col>54</xdr:col>
      <xdr:colOff>167005</xdr:colOff>
      <xdr:row>79</xdr:row>
      <xdr:rowOff>43815</xdr:rowOff>
    </xdr:to>
    <xdr:cxnSp macro="">
      <xdr:nvCxnSpPr>
        <xdr:cNvPr id="392" name="直線コネクタ 391"/>
        <xdr:cNvCxnSpPr/>
      </xdr:nvCxnSpPr>
      <xdr:spPr>
        <a:xfrm flipV="1">
          <a:off x="9185275" y="1182814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313055" cy="258445"/>
    <xdr:sp macro="" textlink="">
      <xdr:nvSpPr>
        <xdr:cNvPr id="393" name="普通建設事業費 （ うち新規整備　）最小値テキスト"/>
        <xdr:cNvSpPr txBox="1"/>
      </xdr:nvSpPr>
      <xdr:spPr>
        <a:xfrm>
          <a:off x="9236075" y="1329499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43815</xdr:rowOff>
    </xdr:from>
    <xdr:to xmlns:xdr="http://schemas.openxmlformats.org/drawingml/2006/spreadsheetDrawing">
      <xdr:col>55</xdr:col>
      <xdr:colOff>88900</xdr:colOff>
      <xdr:row>79</xdr:row>
      <xdr:rowOff>43815</xdr:rowOff>
    </xdr:to>
    <xdr:cxnSp macro="">
      <xdr:nvCxnSpPr>
        <xdr:cNvPr id="394" name="直線コネクタ 393"/>
        <xdr:cNvCxnSpPr/>
      </xdr:nvCxnSpPr>
      <xdr:spPr>
        <a:xfrm>
          <a:off x="9119870" y="132911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36195</xdr:rowOff>
    </xdr:from>
    <xdr:ext cx="598170" cy="258445"/>
    <xdr:sp macro="" textlink="">
      <xdr:nvSpPr>
        <xdr:cNvPr id="395" name="普通建設事業費 （ うち新規整備　）最大値テキスト"/>
        <xdr:cNvSpPr txBox="1"/>
      </xdr:nvSpPr>
      <xdr:spPr>
        <a:xfrm>
          <a:off x="9236075" y="11607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89535</xdr:rowOff>
    </xdr:from>
    <xdr:to xmlns:xdr="http://schemas.openxmlformats.org/drawingml/2006/spreadsheetDrawing">
      <xdr:col>55</xdr:col>
      <xdr:colOff>88900</xdr:colOff>
      <xdr:row>70</xdr:row>
      <xdr:rowOff>89535</xdr:rowOff>
    </xdr:to>
    <xdr:cxnSp macro="">
      <xdr:nvCxnSpPr>
        <xdr:cNvPr id="396" name="直線コネクタ 395"/>
        <xdr:cNvCxnSpPr/>
      </xdr:nvCxnSpPr>
      <xdr:spPr>
        <a:xfrm>
          <a:off x="9119870" y="118281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164465</xdr:rowOff>
    </xdr:from>
    <xdr:to xmlns:xdr="http://schemas.openxmlformats.org/drawingml/2006/spreadsheetDrawing">
      <xdr:col>55</xdr:col>
      <xdr:colOff>0</xdr:colOff>
      <xdr:row>79</xdr:row>
      <xdr:rowOff>44450</xdr:rowOff>
    </xdr:to>
    <xdr:cxnSp macro="">
      <xdr:nvCxnSpPr>
        <xdr:cNvPr id="397" name="直線コネクタ 396"/>
        <xdr:cNvCxnSpPr/>
      </xdr:nvCxnSpPr>
      <xdr:spPr>
        <a:xfrm flipV="1">
          <a:off x="8464550" y="13244195"/>
          <a:ext cx="7207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102870</xdr:rowOff>
    </xdr:from>
    <xdr:ext cx="534035" cy="258445"/>
    <xdr:sp macro="" textlink="">
      <xdr:nvSpPr>
        <xdr:cNvPr id="398" name="普通建設事業費 （ うち新規整備　）平均値テキスト"/>
        <xdr:cNvSpPr txBox="1"/>
      </xdr:nvSpPr>
      <xdr:spPr>
        <a:xfrm>
          <a:off x="9236075" y="128473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79375</xdr:rowOff>
    </xdr:from>
    <xdr:to xmlns:xdr="http://schemas.openxmlformats.org/drawingml/2006/spreadsheetDrawing">
      <xdr:col>55</xdr:col>
      <xdr:colOff>50800</xdr:colOff>
      <xdr:row>78</xdr:row>
      <xdr:rowOff>8890</xdr:rowOff>
    </xdr:to>
    <xdr:sp macro="" textlink="">
      <xdr:nvSpPr>
        <xdr:cNvPr id="399" name="フローチャート: 判断 398"/>
        <xdr:cNvSpPr/>
      </xdr:nvSpPr>
      <xdr:spPr>
        <a:xfrm>
          <a:off x="9157970" y="12991465"/>
          <a:ext cx="781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79</xdr:row>
      <xdr:rowOff>34925</xdr:rowOff>
    </xdr:from>
    <xdr:to xmlns:xdr="http://schemas.openxmlformats.org/drawingml/2006/spreadsheetDrawing">
      <xdr:col>50</xdr:col>
      <xdr:colOff>114300</xdr:colOff>
      <xdr:row>79</xdr:row>
      <xdr:rowOff>44450</xdr:rowOff>
    </xdr:to>
    <xdr:cxnSp macro="">
      <xdr:nvCxnSpPr>
        <xdr:cNvPr id="400" name="直線コネクタ 399"/>
        <xdr:cNvCxnSpPr/>
      </xdr:nvCxnSpPr>
      <xdr:spPr>
        <a:xfrm>
          <a:off x="7682230" y="13282295"/>
          <a:ext cx="7823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120015</xdr:rowOff>
    </xdr:from>
    <xdr:to xmlns:xdr="http://schemas.openxmlformats.org/drawingml/2006/spreadsheetDrawing">
      <xdr:col>50</xdr:col>
      <xdr:colOff>165100</xdr:colOff>
      <xdr:row>78</xdr:row>
      <xdr:rowOff>50165</xdr:rowOff>
    </xdr:to>
    <xdr:sp macro="" textlink="">
      <xdr:nvSpPr>
        <xdr:cNvPr id="401" name="フローチャート: 判断 400"/>
        <xdr:cNvSpPr/>
      </xdr:nvSpPr>
      <xdr:spPr>
        <a:xfrm>
          <a:off x="8413750" y="13032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66675</xdr:rowOff>
    </xdr:from>
    <xdr:ext cx="534035" cy="258445"/>
    <xdr:sp macro="" textlink="">
      <xdr:nvSpPr>
        <xdr:cNvPr id="402" name="テキスト ボックス 401"/>
        <xdr:cNvSpPr txBox="1"/>
      </xdr:nvSpPr>
      <xdr:spPr>
        <a:xfrm>
          <a:off x="8220710" y="12811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34925</xdr:rowOff>
    </xdr:from>
    <xdr:to xmlns:xdr="http://schemas.openxmlformats.org/drawingml/2006/spreadsheetDrawing">
      <xdr:col>45</xdr:col>
      <xdr:colOff>167005</xdr:colOff>
      <xdr:row>79</xdr:row>
      <xdr:rowOff>41275</xdr:rowOff>
    </xdr:to>
    <xdr:cxnSp macro="">
      <xdr:nvCxnSpPr>
        <xdr:cNvPr id="403" name="直線コネクタ 402"/>
        <xdr:cNvCxnSpPr/>
      </xdr:nvCxnSpPr>
      <xdr:spPr>
        <a:xfrm flipV="1">
          <a:off x="6898005" y="13282295"/>
          <a:ext cx="7842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102870</xdr:rowOff>
    </xdr:from>
    <xdr:to xmlns:xdr="http://schemas.openxmlformats.org/drawingml/2006/spreadsheetDrawing">
      <xdr:col>46</xdr:col>
      <xdr:colOff>38100</xdr:colOff>
      <xdr:row>78</xdr:row>
      <xdr:rowOff>33020</xdr:rowOff>
    </xdr:to>
    <xdr:sp macro="" textlink="">
      <xdr:nvSpPr>
        <xdr:cNvPr id="404" name="フローチャート: 判断 403"/>
        <xdr:cNvSpPr/>
      </xdr:nvSpPr>
      <xdr:spPr>
        <a:xfrm>
          <a:off x="7642225" y="130149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49530</xdr:rowOff>
    </xdr:from>
    <xdr:ext cx="534035" cy="258445"/>
    <xdr:sp macro="" textlink="">
      <xdr:nvSpPr>
        <xdr:cNvPr id="405" name="テキスト ボックス 404"/>
        <xdr:cNvSpPr txBox="1"/>
      </xdr:nvSpPr>
      <xdr:spPr>
        <a:xfrm>
          <a:off x="7449185" y="1279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15875</xdr:rowOff>
    </xdr:from>
    <xdr:to xmlns:xdr="http://schemas.openxmlformats.org/drawingml/2006/spreadsheetDrawing">
      <xdr:col>41</xdr:col>
      <xdr:colOff>50800</xdr:colOff>
      <xdr:row>79</xdr:row>
      <xdr:rowOff>41275</xdr:rowOff>
    </xdr:to>
    <xdr:cxnSp macro="">
      <xdr:nvCxnSpPr>
        <xdr:cNvPr id="406" name="直線コネクタ 405"/>
        <xdr:cNvCxnSpPr/>
      </xdr:nvCxnSpPr>
      <xdr:spPr>
        <a:xfrm>
          <a:off x="6126480" y="13263245"/>
          <a:ext cx="7715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102870</xdr:rowOff>
    </xdr:from>
    <xdr:to xmlns:xdr="http://schemas.openxmlformats.org/drawingml/2006/spreadsheetDrawing">
      <xdr:col>41</xdr:col>
      <xdr:colOff>101600</xdr:colOff>
      <xdr:row>78</xdr:row>
      <xdr:rowOff>32385</xdr:rowOff>
    </xdr:to>
    <xdr:sp macro="" textlink="">
      <xdr:nvSpPr>
        <xdr:cNvPr id="407" name="フローチャート: 判断 406"/>
        <xdr:cNvSpPr/>
      </xdr:nvSpPr>
      <xdr:spPr>
        <a:xfrm>
          <a:off x="6847205" y="130149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48895</xdr:rowOff>
    </xdr:from>
    <xdr:ext cx="534035" cy="259080"/>
    <xdr:sp macro="" textlink="">
      <xdr:nvSpPr>
        <xdr:cNvPr id="408" name="テキスト ボックス 407"/>
        <xdr:cNvSpPr txBox="1"/>
      </xdr:nvSpPr>
      <xdr:spPr>
        <a:xfrm>
          <a:off x="6677660" y="12793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86360</xdr:rowOff>
    </xdr:from>
    <xdr:to xmlns:xdr="http://schemas.openxmlformats.org/drawingml/2006/spreadsheetDrawing">
      <xdr:col>36</xdr:col>
      <xdr:colOff>165100</xdr:colOff>
      <xdr:row>78</xdr:row>
      <xdr:rowOff>16510</xdr:rowOff>
    </xdr:to>
    <xdr:sp macro="" textlink="">
      <xdr:nvSpPr>
        <xdr:cNvPr id="409" name="フローチャート: 判断 408"/>
        <xdr:cNvSpPr/>
      </xdr:nvSpPr>
      <xdr:spPr>
        <a:xfrm>
          <a:off x="6075680" y="12998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33020</xdr:rowOff>
    </xdr:from>
    <xdr:ext cx="534035" cy="258445"/>
    <xdr:sp macro="" textlink="">
      <xdr:nvSpPr>
        <xdr:cNvPr id="410" name="テキスト ボックス 409"/>
        <xdr:cNvSpPr txBox="1"/>
      </xdr:nvSpPr>
      <xdr:spPr>
        <a:xfrm>
          <a:off x="5882640" y="12777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2" name="テキスト ボックス 411"/>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80010</xdr:rowOff>
    </xdr:from>
    <xdr:ext cx="762000" cy="259080"/>
    <xdr:sp macro="" textlink="">
      <xdr:nvSpPr>
        <xdr:cNvPr id="413" name="テキスト ボックス 412"/>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4" name="テキスト ボックス 413"/>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15" name="テキスト ボックス 414"/>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113665</xdr:rowOff>
    </xdr:from>
    <xdr:to xmlns:xdr="http://schemas.openxmlformats.org/drawingml/2006/spreadsheetDrawing">
      <xdr:col>55</xdr:col>
      <xdr:colOff>50800</xdr:colOff>
      <xdr:row>79</xdr:row>
      <xdr:rowOff>43815</xdr:rowOff>
    </xdr:to>
    <xdr:sp macro="" textlink="">
      <xdr:nvSpPr>
        <xdr:cNvPr id="416" name="楕円 415"/>
        <xdr:cNvSpPr/>
      </xdr:nvSpPr>
      <xdr:spPr>
        <a:xfrm>
          <a:off x="9157970" y="131933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28575</xdr:rowOff>
    </xdr:from>
    <xdr:ext cx="469265" cy="258445"/>
    <xdr:sp macro="" textlink="">
      <xdr:nvSpPr>
        <xdr:cNvPr id="417" name="普通建設事業費 （ うち新規整備　）該当値テキスト"/>
        <xdr:cNvSpPr txBox="1"/>
      </xdr:nvSpPr>
      <xdr:spPr>
        <a:xfrm>
          <a:off x="9236075" y="13108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165100</xdr:rowOff>
    </xdr:from>
    <xdr:to xmlns:xdr="http://schemas.openxmlformats.org/drawingml/2006/spreadsheetDrawing">
      <xdr:col>50</xdr:col>
      <xdr:colOff>165100</xdr:colOff>
      <xdr:row>79</xdr:row>
      <xdr:rowOff>95250</xdr:rowOff>
    </xdr:to>
    <xdr:sp macro="" textlink="">
      <xdr:nvSpPr>
        <xdr:cNvPr id="418" name="楕円 417"/>
        <xdr:cNvSpPr/>
      </xdr:nvSpPr>
      <xdr:spPr>
        <a:xfrm>
          <a:off x="841375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167005</xdr:colOff>
      <xdr:row>79</xdr:row>
      <xdr:rowOff>86360</xdr:rowOff>
    </xdr:from>
    <xdr:ext cx="249555" cy="257810"/>
    <xdr:sp macro="" textlink="">
      <xdr:nvSpPr>
        <xdr:cNvPr id="419" name="テキスト ボックス 418"/>
        <xdr:cNvSpPr txBox="1"/>
      </xdr:nvSpPr>
      <xdr:spPr>
        <a:xfrm>
          <a:off x="8350250" y="133337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155575</xdr:rowOff>
    </xdr:from>
    <xdr:to xmlns:xdr="http://schemas.openxmlformats.org/drawingml/2006/spreadsheetDrawing">
      <xdr:col>46</xdr:col>
      <xdr:colOff>38100</xdr:colOff>
      <xdr:row>79</xdr:row>
      <xdr:rowOff>85725</xdr:rowOff>
    </xdr:to>
    <xdr:sp macro="" textlink="">
      <xdr:nvSpPr>
        <xdr:cNvPr id="420" name="楕円 419"/>
        <xdr:cNvSpPr/>
      </xdr:nvSpPr>
      <xdr:spPr>
        <a:xfrm>
          <a:off x="7642225" y="1323530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79</xdr:row>
      <xdr:rowOff>76835</xdr:rowOff>
    </xdr:from>
    <xdr:ext cx="378460" cy="259080"/>
    <xdr:sp macro="" textlink="">
      <xdr:nvSpPr>
        <xdr:cNvPr id="421" name="テキスト ボックス 420"/>
        <xdr:cNvSpPr txBox="1"/>
      </xdr:nvSpPr>
      <xdr:spPr>
        <a:xfrm>
          <a:off x="7515225" y="13324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161925</xdr:rowOff>
    </xdr:from>
    <xdr:to xmlns:xdr="http://schemas.openxmlformats.org/drawingml/2006/spreadsheetDrawing">
      <xdr:col>41</xdr:col>
      <xdr:colOff>101600</xdr:colOff>
      <xdr:row>79</xdr:row>
      <xdr:rowOff>92075</xdr:rowOff>
    </xdr:to>
    <xdr:sp macro="" textlink="">
      <xdr:nvSpPr>
        <xdr:cNvPr id="422" name="楕円 421"/>
        <xdr:cNvSpPr/>
      </xdr:nvSpPr>
      <xdr:spPr>
        <a:xfrm>
          <a:off x="6847205" y="13241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83185</xdr:rowOff>
    </xdr:from>
    <xdr:ext cx="378460" cy="259080"/>
    <xdr:sp macro="" textlink="">
      <xdr:nvSpPr>
        <xdr:cNvPr id="423" name="テキスト ボックス 422"/>
        <xdr:cNvSpPr txBox="1"/>
      </xdr:nvSpPr>
      <xdr:spPr>
        <a:xfrm>
          <a:off x="6732270" y="13330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136525</xdr:rowOff>
    </xdr:from>
    <xdr:to xmlns:xdr="http://schemas.openxmlformats.org/drawingml/2006/spreadsheetDrawing">
      <xdr:col>36</xdr:col>
      <xdr:colOff>165100</xdr:colOff>
      <xdr:row>79</xdr:row>
      <xdr:rowOff>66675</xdr:rowOff>
    </xdr:to>
    <xdr:sp macro="" textlink="">
      <xdr:nvSpPr>
        <xdr:cNvPr id="424" name="楕円 423"/>
        <xdr:cNvSpPr/>
      </xdr:nvSpPr>
      <xdr:spPr>
        <a:xfrm>
          <a:off x="6075680" y="1321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57785</xdr:rowOff>
    </xdr:from>
    <xdr:ext cx="469900" cy="259080"/>
    <xdr:sp macro="" textlink="">
      <xdr:nvSpPr>
        <xdr:cNvPr id="425" name="テキスト ボックス 424"/>
        <xdr:cNvSpPr txBox="1"/>
      </xdr:nvSpPr>
      <xdr:spPr>
        <a:xfrm>
          <a:off x="5915025" y="1330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7" name="正方形/長方形 426"/>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29" name="正方形/長方形 428"/>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1" name="正方形/長方形 430"/>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5425"/>
    <xdr:sp macro="" textlink="">
      <xdr:nvSpPr>
        <xdr:cNvPr id="434" name="テキスト ボックス 433"/>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5805170" y="16598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37" name="テキスト ボックス 436"/>
        <xdr:cNvSpPr txBox="1"/>
      </xdr:nvSpPr>
      <xdr:spPr>
        <a:xfrm>
          <a:off x="5579745"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5805170" y="16141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8445"/>
    <xdr:sp macro="" textlink="">
      <xdr:nvSpPr>
        <xdr:cNvPr id="439" name="テキスト ボックス 438"/>
        <xdr:cNvSpPr txBox="1"/>
      </xdr:nvSpPr>
      <xdr:spPr>
        <a:xfrm>
          <a:off x="5344160" y="15999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5805170" y="15684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1" name="テキスト ボックス 440"/>
        <xdr:cNvSpPr txBox="1"/>
      </xdr:nvSpPr>
      <xdr:spPr>
        <a:xfrm>
          <a:off x="5280025"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2" name="直線コネクタ 441"/>
        <xdr:cNvCxnSpPr/>
      </xdr:nvCxnSpPr>
      <xdr:spPr>
        <a:xfrm>
          <a:off x="5805170" y="152317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167640</xdr:rowOff>
    </xdr:from>
    <xdr:ext cx="594995" cy="259080"/>
    <xdr:sp macro="" textlink="">
      <xdr:nvSpPr>
        <xdr:cNvPr id="443" name="テキスト ボックス 442"/>
        <xdr:cNvSpPr txBox="1"/>
      </xdr:nvSpPr>
      <xdr:spPr>
        <a:xfrm>
          <a:off x="5280025"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5" name="テキスト ボックス 444"/>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29210</xdr:rowOff>
    </xdr:from>
    <xdr:to xmlns:xdr="http://schemas.openxmlformats.org/drawingml/2006/spreadsheetDrawing">
      <xdr:col>54</xdr:col>
      <xdr:colOff>167005</xdr:colOff>
      <xdr:row>98</xdr:row>
      <xdr:rowOff>107315</xdr:rowOff>
    </xdr:to>
    <xdr:cxnSp macro="">
      <xdr:nvCxnSpPr>
        <xdr:cNvPr id="447" name="直線コネクタ 446"/>
        <xdr:cNvCxnSpPr/>
      </xdr:nvCxnSpPr>
      <xdr:spPr>
        <a:xfrm flipV="1">
          <a:off x="9185275" y="1512062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111125</xdr:rowOff>
    </xdr:from>
    <xdr:ext cx="469265" cy="258445"/>
    <xdr:sp macro="" textlink="">
      <xdr:nvSpPr>
        <xdr:cNvPr id="448" name="普通建設事業費 （ うち更新整備　）最小値テキスト"/>
        <xdr:cNvSpPr txBox="1"/>
      </xdr:nvSpPr>
      <xdr:spPr>
        <a:xfrm>
          <a:off x="9236075" y="1657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107315</xdr:rowOff>
    </xdr:from>
    <xdr:to xmlns:xdr="http://schemas.openxmlformats.org/drawingml/2006/spreadsheetDrawing">
      <xdr:col>55</xdr:col>
      <xdr:colOff>88900</xdr:colOff>
      <xdr:row>98</xdr:row>
      <xdr:rowOff>107315</xdr:rowOff>
    </xdr:to>
    <xdr:cxnSp macro="">
      <xdr:nvCxnSpPr>
        <xdr:cNvPr id="449" name="直線コネクタ 448"/>
        <xdr:cNvCxnSpPr/>
      </xdr:nvCxnSpPr>
      <xdr:spPr>
        <a:xfrm>
          <a:off x="9119870" y="165665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147320</xdr:rowOff>
    </xdr:from>
    <xdr:ext cx="598170" cy="258445"/>
    <xdr:sp macro="" textlink="">
      <xdr:nvSpPr>
        <xdr:cNvPr id="450" name="普通建設事業費 （ うち更新整備　）最大値テキスト"/>
        <xdr:cNvSpPr txBox="1"/>
      </xdr:nvSpPr>
      <xdr:spPr>
        <a:xfrm>
          <a:off x="9236075" y="14903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29210</xdr:rowOff>
    </xdr:from>
    <xdr:to xmlns:xdr="http://schemas.openxmlformats.org/drawingml/2006/spreadsheetDrawing">
      <xdr:col>55</xdr:col>
      <xdr:colOff>88900</xdr:colOff>
      <xdr:row>90</xdr:row>
      <xdr:rowOff>29210</xdr:rowOff>
    </xdr:to>
    <xdr:cxnSp macro="">
      <xdr:nvCxnSpPr>
        <xdr:cNvPr id="451" name="直線コネクタ 450"/>
        <xdr:cNvCxnSpPr/>
      </xdr:nvCxnSpPr>
      <xdr:spPr>
        <a:xfrm>
          <a:off x="9119870" y="151206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53340</xdr:rowOff>
    </xdr:from>
    <xdr:to xmlns:xdr="http://schemas.openxmlformats.org/drawingml/2006/spreadsheetDrawing">
      <xdr:col>55</xdr:col>
      <xdr:colOff>0</xdr:colOff>
      <xdr:row>97</xdr:row>
      <xdr:rowOff>90805</xdr:rowOff>
    </xdr:to>
    <xdr:cxnSp macro="">
      <xdr:nvCxnSpPr>
        <xdr:cNvPr id="452" name="直線コネクタ 451"/>
        <xdr:cNvCxnSpPr/>
      </xdr:nvCxnSpPr>
      <xdr:spPr>
        <a:xfrm flipV="1">
          <a:off x="8464550" y="16341090"/>
          <a:ext cx="7207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64770</xdr:rowOff>
    </xdr:from>
    <xdr:ext cx="534035" cy="258445"/>
    <xdr:sp macro="" textlink="">
      <xdr:nvSpPr>
        <xdr:cNvPr id="453" name="普通建設事業費 （ うち更新整備　）平均値テキスト"/>
        <xdr:cNvSpPr txBox="1"/>
      </xdr:nvSpPr>
      <xdr:spPr>
        <a:xfrm>
          <a:off x="9236075" y="160096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41910</xdr:rowOff>
    </xdr:from>
    <xdr:to xmlns:xdr="http://schemas.openxmlformats.org/drawingml/2006/spreadsheetDrawing">
      <xdr:col>55</xdr:col>
      <xdr:colOff>50800</xdr:colOff>
      <xdr:row>96</xdr:row>
      <xdr:rowOff>143510</xdr:rowOff>
    </xdr:to>
    <xdr:sp macro="" textlink="">
      <xdr:nvSpPr>
        <xdr:cNvPr id="454" name="フローチャート: 判断 453"/>
        <xdr:cNvSpPr/>
      </xdr:nvSpPr>
      <xdr:spPr>
        <a:xfrm>
          <a:off x="9157970" y="161582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96</xdr:row>
      <xdr:rowOff>73025</xdr:rowOff>
    </xdr:from>
    <xdr:to xmlns:xdr="http://schemas.openxmlformats.org/drawingml/2006/spreadsheetDrawing">
      <xdr:col>50</xdr:col>
      <xdr:colOff>114300</xdr:colOff>
      <xdr:row>97</xdr:row>
      <xdr:rowOff>90805</xdr:rowOff>
    </xdr:to>
    <xdr:cxnSp macro="">
      <xdr:nvCxnSpPr>
        <xdr:cNvPr id="455" name="直線コネクタ 454"/>
        <xdr:cNvCxnSpPr/>
      </xdr:nvCxnSpPr>
      <xdr:spPr>
        <a:xfrm>
          <a:off x="7682230" y="16189325"/>
          <a:ext cx="78232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166370</xdr:rowOff>
    </xdr:from>
    <xdr:to xmlns:xdr="http://schemas.openxmlformats.org/drawingml/2006/spreadsheetDrawing">
      <xdr:col>50</xdr:col>
      <xdr:colOff>165100</xdr:colOff>
      <xdr:row>96</xdr:row>
      <xdr:rowOff>95885</xdr:rowOff>
    </xdr:to>
    <xdr:sp macro="" textlink="">
      <xdr:nvSpPr>
        <xdr:cNvPr id="456" name="フローチャート: 判断 455"/>
        <xdr:cNvSpPr/>
      </xdr:nvSpPr>
      <xdr:spPr>
        <a:xfrm>
          <a:off x="8413750" y="16111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112395</xdr:rowOff>
    </xdr:from>
    <xdr:ext cx="534035" cy="258445"/>
    <xdr:sp macro="" textlink="">
      <xdr:nvSpPr>
        <xdr:cNvPr id="457" name="テキスト ボックス 456"/>
        <xdr:cNvSpPr txBox="1"/>
      </xdr:nvSpPr>
      <xdr:spPr>
        <a:xfrm>
          <a:off x="8220710" y="1588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73025</xdr:rowOff>
    </xdr:from>
    <xdr:to xmlns:xdr="http://schemas.openxmlformats.org/drawingml/2006/spreadsheetDrawing">
      <xdr:col>45</xdr:col>
      <xdr:colOff>167005</xdr:colOff>
      <xdr:row>97</xdr:row>
      <xdr:rowOff>53340</xdr:rowOff>
    </xdr:to>
    <xdr:cxnSp macro="">
      <xdr:nvCxnSpPr>
        <xdr:cNvPr id="458" name="直線コネクタ 457"/>
        <xdr:cNvCxnSpPr/>
      </xdr:nvCxnSpPr>
      <xdr:spPr>
        <a:xfrm flipV="1">
          <a:off x="6898005" y="16189325"/>
          <a:ext cx="784225"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26670</xdr:rowOff>
    </xdr:from>
    <xdr:to xmlns:xdr="http://schemas.openxmlformats.org/drawingml/2006/spreadsheetDrawing">
      <xdr:col>46</xdr:col>
      <xdr:colOff>38100</xdr:colOff>
      <xdr:row>96</xdr:row>
      <xdr:rowOff>128270</xdr:rowOff>
    </xdr:to>
    <xdr:sp macro="" textlink="">
      <xdr:nvSpPr>
        <xdr:cNvPr id="459" name="フローチャート: 判断 458"/>
        <xdr:cNvSpPr/>
      </xdr:nvSpPr>
      <xdr:spPr>
        <a:xfrm>
          <a:off x="7642225" y="161429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119380</xdr:rowOff>
    </xdr:from>
    <xdr:ext cx="534035" cy="259080"/>
    <xdr:sp macro="" textlink="">
      <xdr:nvSpPr>
        <xdr:cNvPr id="460" name="テキスト ボックス 459"/>
        <xdr:cNvSpPr txBox="1"/>
      </xdr:nvSpPr>
      <xdr:spPr>
        <a:xfrm>
          <a:off x="7449185" y="1623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53340</xdr:rowOff>
    </xdr:from>
    <xdr:to xmlns:xdr="http://schemas.openxmlformats.org/drawingml/2006/spreadsheetDrawing">
      <xdr:col>41</xdr:col>
      <xdr:colOff>50800</xdr:colOff>
      <xdr:row>97</xdr:row>
      <xdr:rowOff>93345</xdr:rowOff>
    </xdr:to>
    <xdr:cxnSp macro="">
      <xdr:nvCxnSpPr>
        <xdr:cNvPr id="461" name="直線コネクタ 460"/>
        <xdr:cNvCxnSpPr/>
      </xdr:nvCxnSpPr>
      <xdr:spPr>
        <a:xfrm flipV="1">
          <a:off x="6126480" y="16341090"/>
          <a:ext cx="7715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84455</xdr:rowOff>
    </xdr:from>
    <xdr:to xmlns:xdr="http://schemas.openxmlformats.org/drawingml/2006/spreadsheetDrawing">
      <xdr:col>41</xdr:col>
      <xdr:colOff>101600</xdr:colOff>
      <xdr:row>96</xdr:row>
      <xdr:rowOff>14605</xdr:rowOff>
    </xdr:to>
    <xdr:sp macro="" textlink="">
      <xdr:nvSpPr>
        <xdr:cNvPr id="462" name="フローチャート: 判断 461"/>
        <xdr:cNvSpPr/>
      </xdr:nvSpPr>
      <xdr:spPr>
        <a:xfrm>
          <a:off x="6847205" y="160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31115</xdr:rowOff>
    </xdr:from>
    <xdr:ext cx="534035" cy="258445"/>
    <xdr:sp macro="" textlink="">
      <xdr:nvSpPr>
        <xdr:cNvPr id="463" name="テキスト ボックス 462"/>
        <xdr:cNvSpPr txBox="1"/>
      </xdr:nvSpPr>
      <xdr:spPr>
        <a:xfrm>
          <a:off x="6677660" y="15804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149860</xdr:rowOff>
    </xdr:from>
    <xdr:to xmlns:xdr="http://schemas.openxmlformats.org/drawingml/2006/spreadsheetDrawing">
      <xdr:col>36</xdr:col>
      <xdr:colOff>165100</xdr:colOff>
      <xdr:row>96</xdr:row>
      <xdr:rowOff>80010</xdr:rowOff>
    </xdr:to>
    <xdr:sp macro="" textlink="">
      <xdr:nvSpPr>
        <xdr:cNvPr id="464" name="フローチャート: 判断 463"/>
        <xdr:cNvSpPr/>
      </xdr:nvSpPr>
      <xdr:spPr>
        <a:xfrm>
          <a:off x="6075680" y="160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96520</xdr:rowOff>
    </xdr:from>
    <xdr:ext cx="534035" cy="259080"/>
    <xdr:sp macro="" textlink="">
      <xdr:nvSpPr>
        <xdr:cNvPr id="465" name="テキスト ボックス 464"/>
        <xdr:cNvSpPr txBox="1"/>
      </xdr:nvSpPr>
      <xdr:spPr>
        <a:xfrm>
          <a:off x="5882640" y="1586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7" name="テキスト ボックス 466"/>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68" name="テキスト ボックス 467"/>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9" name="テキスト ボックス 468"/>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0" name="テキスト ボックス 469"/>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2540</xdr:rowOff>
    </xdr:from>
    <xdr:to xmlns:xdr="http://schemas.openxmlformats.org/drawingml/2006/spreadsheetDrawing">
      <xdr:col>55</xdr:col>
      <xdr:colOff>50800</xdr:colOff>
      <xdr:row>97</xdr:row>
      <xdr:rowOff>104140</xdr:rowOff>
    </xdr:to>
    <xdr:sp macro="" textlink="">
      <xdr:nvSpPr>
        <xdr:cNvPr id="471" name="楕円 470"/>
        <xdr:cNvSpPr/>
      </xdr:nvSpPr>
      <xdr:spPr>
        <a:xfrm>
          <a:off x="9157970" y="162902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152400</xdr:rowOff>
    </xdr:from>
    <xdr:ext cx="534035" cy="259080"/>
    <xdr:sp macro="" textlink="">
      <xdr:nvSpPr>
        <xdr:cNvPr id="472" name="普通建設事業費 （ うち更新整備　）該当値テキスト"/>
        <xdr:cNvSpPr txBox="1"/>
      </xdr:nvSpPr>
      <xdr:spPr>
        <a:xfrm>
          <a:off x="9236075" y="1626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141605</xdr:rowOff>
    </xdr:to>
    <xdr:sp macro="" textlink="">
      <xdr:nvSpPr>
        <xdr:cNvPr id="473" name="楕円 472"/>
        <xdr:cNvSpPr/>
      </xdr:nvSpPr>
      <xdr:spPr>
        <a:xfrm>
          <a:off x="8413750" y="1632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132715</xdr:rowOff>
    </xdr:from>
    <xdr:ext cx="534035" cy="258445"/>
    <xdr:sp macro="" textlink="">
      <xdr:nvSpPr>
        <xdr:cNvPr id="474" name="テキスト ボックス 473"/>
        <xdr:cNvSpPr txBox="1"/>
      </xdr:nvSpPr>
      <xdr:spPr>
        <a:xfrm>
          <a:off x="8220710" y="1642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22225</xdr:rowOff>
    </xdr:from>
    <xdr:to xmlns:xdr="http://schemas.openxmlformats.org/drawingml/2006/spreadsheetDrawing">
      <xdr:col>46</xdr:col>
      <xdr:colOff>38100</xdr:colOff>
      <xdr:row>96</xdr:row>
      <xdr:rowOff>123825</xdr:rowOff>
    </xdr:to>
    <xdr:sp macro="" textlink="">
      <xdr:nvSpPr>
        <xdr:cNvPr id="475" name="楕円 474"/>
        <xdr:cNvSpPr/>
      </xdr:nvSpPr>
      <xdr:spPr>
        <a:xfrm>
          <a:off x="7642225" y="161385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140335</xdr:rowOff>
    </xdr:from>
    <xdr:ext cx="534035" cy="259080"/>
    <xdr:sp macro="" textlink="">
      <xdr:nvSpPr>
        <xdr:cNvPr id="476" name="テキスト ボックス 475"/>
        <xdr:cNvSpPr txBox="1"/>
      </xdr:nvSpPr>
      <xdr:spPr>
        <a:xfrm>
          <a:off x="7449185" y="1591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2540</xdr:rowOff>
    </xdr:from>
    <xdr:to xmlns:xdr="http://schemas.openxmlformats.org/drawingml/2006/spreadsheetDrawing">
      <xdr:col>41</xdr:col>
      <xdr:colOff>101600</xdr:colOff>
      <xdr:row>97</xdr:row>
      <xdr:rowOff>104140</xdr:rowOff>
    </xdr:to>
    <xdr:sp macro="" textlink="">
      <xdr:nvSpPr>
        <xdr:cNvPr id="477" name="楕円 476"/>
        <xdr:cNvSpPr/>
      </xdr:nvSpPr>
      <xdr:spPr>
        <a:xfrm>
          <a:off x="6847205"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95250</xdr:rowOff>
    </xdr:from>
    <xdr:ext cx="534035" cy="259080"/>
    <xdr:sp macro="" textlink="">
      <xdr:nvSpPr>
        <xdr:cNvPr id="478" name="テキスト ボックス 477"/>
        <xdr:cNvSpPr txBox="1"/>
      </xdr:nvSpPr>
      <xdr:spPr>
        <a:xfrm>
          <a:off x="6677660" y="16383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42545</xdr:rowOff>
    </xdr:from>
    <xdr:to xmlns:xdr="http://schemas.openxmlformats.org/drawingml/2006/spreadsheetDrawing">
      <xdr:col>36</xdr:col>
      <xdr:colOff>165100</xdr:colOff>
      <xdr:row>97</xdr:row>
      <xdr:rowOff>144145</xdr:rowOff>
    </xdr:to>
    <xdr:sp macro="" textlink="">
      <xdr:nvSpPr>
        <xdr:cNvPr id="479" name="楕円 478"/>
        <xdr:cNvSpPr/>
      </xdr:nvSpPr>
      <xdr:spPr>
        <a:xfrm>
          <a:off x="607568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135255</xdr:rowOff>
    </xdr:from>
    <xdr:ext cx="534035" cy="258445"/>
    <xdr:sp macro="" textlink="">
      <xdr:nvSpPr>
        <xdr:cNvPr id="480" name="テキスト ボックス 479"/>
        <xdr:cNvSpPr txBox="1"/>
      </xdr:nvSpPr>
      <xdr:spPr>
        <a:xfrm>
          <a:off x="5882640" y="1642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167005</xdr:colOff>
      <xdr:row>25</xdr:row>
      <xdr:rowOff>31750</xdr:rowOff>
    </xdr:to>
    <xdr:sp macro="" textlink="">
      <xdr:nvSpPr>
        <xdr:cNvPr id="481" name="正方形/長方形 480"/>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2" name="正方形/長方形 481"/>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4" name="正方形/長方形 483"/>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6" name="正方形/長方形 485"/>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488" name="正方形/長方形 487"/>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5425"/>
    <xdr:sp macro="" textlink="">
      <xdr:nvSpPr>
        <xdr:cNvPr id="489" name="テキスト ボックス 488"/>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167005</xdr:colOff>
      <xdr:row>41</xdr:row>
      <xdr:rowOff>82550</xdr:rowOff>
    </xdr:to>
    <xdr:cxnSp macro="">
      <xdr:nvCxnSpPr>
        <xdr:cNvPr id="490" name="直線コネクタ 489"/>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167005</xdr:colOff>
      <xdr:row>39</xdr:row>
      <xdr:rowOff>44450</xdr:rowOff>
    </xdr:to>
    <xdr:cxnSp macro="">
      <xdr:nvCxnSpPr>
        <xdr:cNvPr id="491" name="直線コネクタ 490"/>
        <xdr:cNvCxnSpPr/>
      </xdr:nvCxnSpPr>
      <xdr:spPr>
        <a:xfrm>
          <a:off x="10918825" y="65862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492" name="テキスト ボックス 491"/>
        <xdr:cNvSpPr txBox="1"/>
      </xdr:nvSpPr>
      <xdr:spPr>
        <a:xfrm>
          <a:off x="1069340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167005</xdr:colOff>
      <xdr:row>37</xdr:row>
      <xdr:rowOff>6350</xdr:rowOff>
    </xdr:to>
    <xdr:cxnSp macro="">
      <xdr:nvCxnSpPr>
        <xdr:cNvPr id="493" name="直線コネクタ 492"/>
        <xdr:cNvCxnSpPr/>
      </xdr:nvCxnSpPr>
      <xdr:spPr>
        <a:xfrm>
          <a:off x="10918825" y="62128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494" name="テキスト ボックス 493"/>
        <xdr:cNvSpPr txBox="1"/>
      </xdr:nvSpPr>
      <xdr:spPr>
        <a:xfrm>
          <a:off x="1045781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167005</xdr:colOff>
      <xdr:row>34</xdr:row>
      <xdr:rowOff>140335</xdr:rowOff>
    </xdr:to>
    <xdr:cxnSp macro="">
      <xdr:nvCxnSpPr>
        <xdr:cNvPr id="495" name="直線コネクタ 494"/>
        <xdr:cNvCxnSpPr/>
      </xdr:nvCxnSpPr>
      <xdr:spPr>
        <a:xfrm>
          <a:off x="10918825" y="5843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496" name="テキスト ボックス 495"/>
        <xdr:cNvSpPr txBox="1"/>
      </xdr:nvSpPr>
      <xdr:spPr>
        <a:xfrm>
          <a:off x="1045781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167005</xdr:colOff>
      <xdr:row>32</xdr:row>
      <xdr:rowOff>101600</xdr:rowOff>
    </xdr:to>
    <xdr:cxnSp macro="">
      <xdr:nvCxnSpPr>
        <xdr:cNvPr id="497" name="直線コネクタ 496"/>
        <xdr:cNvCxnSpPr/>
      </xdr:nvCxnSpPr>
      <xdr:spPr>
        <a:xfrm>
          <a:off x="10918825" y="54698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498" name="テキスト ボックス 497"/>
        <xdr:cNvSpPr txBox="1"/>
      </xdr:nvSpPr>
      <xdr:spPr>
        <a:xfrm>
          <a:off x="1045781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167005</xdr:colOff>
      <xdr:row>30</xdr:row>
      <xdr:rowOff>63500</xdr:rowOff>
    </xdr:to>
    <xdr:cxnSp macro="">
      <xdr:nvCxnSpPr>
        <xdr:cNvPr id="499" name="直線コネクタ 498"/>
        <xdr:cNvCxnSpPr/>
      </xdr:nvCxnSpPr>
      <xdr:spPr>
        <a:xfrm>
          <a:off x="10918825" y="50965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500" name="テキスト ボックス 499"/>
        <xdr:cNvSpPr txBox="1"/>
      </xdr:nvSpPr>
      <xdr:spPr>
        <a:xfrm>
          <a:off x="1045781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28</xdr:row>
      <xdr:rowOff>25400</xdr:rowOff>
    </xdr:to>
    <xdr:cxnSp macro="">
      <xdr:nvCxnSpPr>
        <xdr:cNvPr id="501" name="直線コネクタ 500"/>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02" name="テキスト ボックス 501"/>
        <xdr:cNvSpPr txBox="1"/>
      </xdr:nvSpPr>
      <xdr:spPr>
        <a:xfrm>
          <a:off x="1045781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03" name="災害復旧事業費グラフ枠"/>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55880</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4320520" y="508889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48260</xdr:rowOff>
    </xdr:from>
    <xdr:ext cx="249555" cy="258445"/>
    <xdr:sp macro="" textlink="">
      <xdr:nvSpPr>
        <xdr:cNvPr id="505" name="災害復旧事業費最小値テキスト"/>
        <xdr:cNvSpPr txBox="1"/>
      </xdr:nvSpPr>
      <xdr:spPr>
        <a:xfrm>
          <a:off x="1436243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423352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29</xdr:row>
      <xdr:rowOff>2540</xdr:rowOff>
    </xdr:from>
    <xdr:ext cx="534670" cy="259080"/>
    <xdr:sp macro="" textlink="">
      <xdr:nvSpPr>
        <xdr:cNvPr id="507" name="災害復旧事業費最大値テキスト"/>
        <xdr:cNvSpPr txBox="1"/>
      </xdr:nvSpPr>
      <xdr:spPr>
        <a:xfrm>
          <a:off x="14362430" y="486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55880</xdr:rowOff>
    </xdr:from>
    <xdr:to xmlns:xdr="http://schemas.openxmlformats.org/drawingml/2006/spreadsheetDrawing">
      <xdr:col>86</xdr:col>
      <xdr:colOff>25400</xdr:colOff>
      <xdr:row>30</xdr:row>
      <xdr:rowOff>55880</xdr:rowOff>
    </xdr:to>
    <xdr:cxnSp macro="">
      <xdr:nvCxnSpPr>
        <xdr:cNvPr id="508" name="直線コネクタ 507"/>
        <xdr:cNvCxnSpPr/>
      </xdr:nvCxnSpPr>
      <xdr:spPr>
        <a:xfrm>
          <a:off x="14233525" y="50888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9" name="直線コネクタ 508"/>
        <xdr:cNvCxnSpPr/>
      </xdr:nvCxnSpPr>
      <xdr:spPr>
        <a:xfrm>
          <a:off x="13578205" y="658622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37</xdr:row>
      <xdr:rowOff>35560</xdr:rowOff>
    </xdr:from>
    <xdr:ext cx="469900" cy="258445"/>
    <xdr:sp macro="" textlink="">
      <xdr:nvSpPr>
        <xdr:cNvPr id="510" name="災害復旧事業費平均値テキスト"/>
        <xdr:cNvSpPr txBox="1"/>
      </xdr:nvSpPr>
      <xdr:spPr>
        <a:xfrm>
          <a:off x="14362430" y="62420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167005</xdr:colOff>
      <xdr:row>38</xdr:row>
      <xdr:rowOff>114300</xdr:rowOff>
    </xdr:to>
    <xdr:sp macro="" textlink="">
      <xdr:nvSpPr>
        <xdr:cNvPr id="511" name="フローチャート: 判断 510"/>
        <xdr:cNvSpPr/>
      </xdr:nvSpPr>
      <xdr:spPr>
        <a:xfrm>
          <a:off x="14271625" y="638683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2" name="直線コネクタ 511"/>
        <xdr:cNvCxnSpPr/>
      </xdr:nvCxnSpPr>
      <xdr:spPr>
        <a:xfrm>
          <a:off x="12806680" y="65862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113030</xdr:rowOff>
    </xdr:from>
    <xdr:to xmlns:xdr="http://schemas.openxmlformats.org/drawingml/2006/spreadsheetDrawing">
      <xdr:col>81</xdr:col>
      <xdr:colOff>101600</xdr:colOff>
      <xdr:row>38</xdr:row>
      <xdr:rowOff>43180</xdr:rowOff>
    </xdr:to>
    <xdr:sp macro="" textlink="">
      <xdr:nvSpPr>
        <xdr:cNvPr id="513" name="フローチャート: 判断 512"/>
        <xdr:cNvSpPr/>
      </xdr:nvSpPr>
      <xdr:spPr>
        <a:xfrm>
          <a:off x="13527405"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59690</xdr:rowOff>
    </xdr:from>
    <xdr:ext cx="469900" cy="259080"/>
    <xdr:sp macro="" textlink="">
      <xdr:nvSpPr>
        <xdr:cNvPr id="514" name="テキスト ボックス 513"/>
        <xdr:cNvSpPr txBox="1"/>
      </xdr:nvSpPr>
      <xdr:spPr>
        <a:xfrm>
          <a:off x="13366750" y="6098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39</xdr:row>
      <xdr:rowOff>44450</xdr:rowOff>
    </xdr:from>
    <xdr:to xmlns:xdr="http://schemas.openxmlformats.org/drawingml/2006/spreadsheetDrawing">
      <xdr:col>76</xdr:col>
      <xdr:colOff>114300</xdr:colOff>
      <xdr:row>39</xdr:row>
      <xdr:rowOff>44450</xdr:rowOff>
    </xdr:to>
    <xdr:cxnSp macro="">
      <xdr:nvCxnSpPr>
        <xdr:cNvPr id="515" name="直線コネクタ 514"/>
        <xdr:cNvCxnSpPr/>
      </xdr:nvCxnSpPr>
      <xdr:spPr>
        <a:xfrm>
          <a:off x="12024360" y="65862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40005</xdr:rowOff>
    </xdr:from>
    <xdr:to xmlns:xdr="http://schemas.openxmlformats.org/drawingml/2006/spreadsheetDrawing">
      <xdr:col>76</xdr:col>
      <xdr:colOff>165100</xdr:colOff>
      <xdr:row>37</xdr:row>
      <xdr:rowOff>141605</xdr:rowOff>
    </xdr:to>
    <xdr:sp macro="" textlink="">
      <xdr:nvSpPr>
        <xdr:cNvPr id="516" name="フローチャート: 判断 515"/>
        <xdr:cNvSpPr/>
      </xdr:nvSpPr>
      <xdr:spPr>
        <a:xfrm>
          <a:off x="12755880" y="624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158750</xdr:rowOff>
    </xdr:from>
    <xdr:ext cx="469900" cy="258445"/>
    <xdr:sp macro="" textlink="">
      <xdr:nvSpPr>
        <xdr:cNvPr id="517" name="テキスト ボックス 516"/>
        <xdr:cNvSpPr txBox="1"/>
      </xdr:nvSpPr>
      <xdr:spPr>
        <a:xfrm>
          <a:off x="12595225" y="6029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167005</xdr:colOff>
      <xdr:row>39</xdr:row>
      <xdr:rowOff>44450</xdr:rowOff>
    </xdr:to>
    <xdr:cxnSp macro="">
      <xdr:nvCxnSpPr>
        <xdr:cNvPr id="518" name="直線コネクタ 517"/>
        <xdr:cNvCxnSpPr/>
      </xdr:nvCxnSpPr>
      <xdr:spPr>
        <a:xfrm>
          <a:off x="11240135" y="65862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151130</xdr:rowOff>
    </xdr:from>
    <xdr:to xmlns:xdr="http://schemas.openxmlformats.org/drawingml/2006/spreadsheetDrawing">
      <xdr:col>72</xdr:col>
      <xdr:colOff>38100</xdr:colOff>
      <xdr:row>36</xdr:row>
      <xdr:rowOff>81280</xdr:rowOff>
    </xdr:to>
    <xdr:sp macro="" textlink="">
      <xdr:nvSpPr>
        <xdr:cNvPr id="519" name="フローチャート: 判断 518"/>
        <xdr:cNvSpPr/>
      </xdr:nvSpPr>
      <xdr:spPr>
        <a:xfrm>
          <a:off x="11984355" y="60223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97790</xdr:rowOff>
    </xdr:from>
    <xdr:ext cx="534035" cy="259080"/>
    <xdr:sp macro="" textlink="">
      <xdr:nvSpPr>
        <xdr:cNvPr id="520" name="テキスト ボックス 519"/>
        <xdr:cNvSpPr txBox="1"/>
      </xdr:nvSpPr>
      <xdr:spPr>
        <a:xfrm>
          <a:off x="11791315" y="5801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521" name="フローチャート: 判断 520"/>
        <xdr:cNvSpPr/>
      </xdr:nvSpPr>
      <xdr:spPr>
        <a:xfrm>
          <a:off x="11189335"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151130</xdr:rowOff>
    </xdr:from>
    <xdr:ext cx="469900" cy="259080"/>
    <xdr:sp macro="" textlink="">
      <xdr:nvSpPr>
        <xdr:cNvPr id="522" name="テキスト ボックス 521"/>
        <xdr:cNvSpPr txBox="1"/>
      </xdr:nvSpPr>
      <xdr:spPr>
        <a:xfrm>
          <a:off x="11028680" y="602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4" name="テキスト ボックス 523"/>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5" name="テキスト ボックス 524"/>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80010</xdr:rowOff>
    </xdr:from>
    <xdr:ext cx="762000" cy="259080"/>
    <xdr:sp macro="" textlink="">
      <xdr:nvSpPr>
        <xdr:cNvPr id="526" name="テキスト ボックス 525"/>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7" name="テキスト ボックス 526"/>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167005</xdr:colOff>
      <xdr:row>39</xdr:row>
      <xdr:rowOff>95250</xdr:rowOff>
    </xdr:to>
    <xdr:sp macro="" textlink="">
      <xdr:nvSpPr>
        <xdr:cNvPr id="528" name="楕円 527"/>
        <xdr:cNvSpPr/>
      </xdr:nvSpPr>
      <xdr:spPr>
        <a:xfrm>
          <a:off x="14271625" y="653923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38</xdr:row>
      <xdr:rowOff>80010</xdr:rowOff>
    </xdr:from>
    <xdr:ext cx="249555" cy="259080"/>
    <xdr:sp macro="" textlink="">
      <xdr:nvSpPr>
        <xdr:cNvPr id="529" name="災害復旧事業費該当値テキスト"/>
        <xdr:cNvSpPr txBox="1"/>
      </xdr:nvSpPr>
      <xdr:spPr>
        <a:xfrm>
          <a:off x="14362430" y="64541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0" name="楕円 529"/>
        <xdr:cNvSpPr/>
      </xdr:nvSpPr>
      <xdr:spPr>
        <a:xfrm>
          <a:off x="13527405"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9555" cy="257810"/>
    <xdr:sp macro="" textlink="">
      <xdr:nvSpPr>
        <xdr:cNvPr id="531" name="テキスト ボックス 530"/>
        <xdr:cNvSpPr txBox="1"/>
      </xdr:nvSpPr>
      <xdr:spPr>
        <a:xfrm>
          <a:off x="1347724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2" name="楕円 531"/>
        <xdr:cNvSpPr/>
      </xdr:nvSpPr>
      <xdr:spPr>
        <a:xfrm>
          <a:off x="127558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39</xdr:row>
      <xdr:rowOff>86360</xdr:rowOff>
    </xdr:from>
    <xdr:ext cx="249555" cy="257810"/>
    <xdr:sp macro="" textlink="">
      <xdr:nvSpPr>
        <xdr:cNvPr id="533" name="テキスト ボックス 532"/>
        <xdr:cNvSpPr txBox="1"/>
      </xdr:nvSpPr>
      <xdr:spPr>
        <a:xfrm>
          <a:off x="1269238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4" name="楕円 533"/>
        <xdr:cNvSpPr/>
      </xdr:nvSpPr>
      <xdr:spPr>
        <a:xfrm>
          <a:off x="1198435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9555" cy="257810"/>
    <xdr:sp macro="" textlink="">
      <xdr:nvSpPr>
        <xdr:cNvPr id="535" name="テキスト ボックス 534"/>
        <xdr:cNvSpPr txBox="1"/>
      </xdr:nvSpPr>
      <xdr:spPr>
        <a:xfrm>
          <a:off x="1191069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36" name="楕円 535"/>
        <xdr:cNvSpPr/>
      </xdr:nvSpPr>
      <xdr:spPr>
        <a:xfrm>
          <a:off x="11189335"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9555" cy="257810"/>
    <xdr:sp macro="" textlink="">
      <xdr:nvSpPr>
        <xdr:cNvPr id="537" name="テキスト ボックス 536"/>
        <xdr:cNvSpPr txBox="1"/>
      </xdr:nvSpPr>
      <xdr:spPr>
        <a:xfrm>
          <a:off x="1113917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167005</xdr:colOff>
      <xdr:row>45</xdr:row>
      <xdr:rowOff>31750</xdr:rowOff>
    </xdr:to>
    <xdr:sp macro="" textlink="">
      <xdr:nvSpPr>
        <xdr:cNvPr id="538" name="正方形/長方形 537"/>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9" name="正方形/長方形 538"/>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1" name="正方形/長方形 540"/>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3" name="正方形/長方形 542"/>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45" name="正方形/長方形 544"/>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5425"/>
    <xdr:sp macro="" textlink="">
      <xdr:nvSpPr>
        <xdr:cNvPr id="546" name="テキスト ボックス 545"/>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167005</xdr:colOff>
      <xdr:row>61</xdr:row>
      <xdr:rowOff>82550</xdr:rowOff>
    </xdr:to>
    <xdr:cxnSp macro="">
      <xdr:nvCxnSpPr>
        <xdr:cNvPr id="547" name="直線コネクタ 546"/>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167005</xdr:colOff>
      <xdr:row>54</xdr:row>
      <xdr:rowOff>140335</xdr:rowOff>
    </xdr:to>
    <xdr:cxnSp macro="">
      <xdr:nvCxnSpPr>
        <xdr:cNvPr id="548" name="直線コネクタ 547"/>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9080"/>
    <xdr:sp macro="" textlink="">
      <xdr:nvSpPr>
        <xdr:cNvPr id="549" name="テキスト ボックス 548"/>
        <xdr:cNvSpPr txBox="1"/>
      </xdr:nvSpPr>
      <xdr:spPr>
        <a:xfrm>
          <a:off x="1069340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48</xdr:row>
      <xdr:rowOff>25400</xdr:rowOff>
    </xdr:to>
    <xdr:cxnSp macro="">
      <xdr:nvCxnSpPr>
        <xdr:cNvPr id="550" name="直線コネクタ 549"/>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1" name="テキスト ボックス 550"/>
        <xdr:cNvSpPr txBox="1"/>
      </xdr:nvSpPr>
      <xdr:spPr>
        <a:xfrm>
          <a:off x="1069340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52" name="失業対策事業費グラフ枠"/>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53" name="直線コネクタ 552"/>
        <xdr:cNvCxnSpPr/>
      </xdr:nvCxnSpPr>
      <xdr:spPr>
        <a:xfrm>
          <a:off x="14320520"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10160</xdr:rowOff>
    </xdr:from>
    <xdr:ext cx="249555" cy="258445"/>
    <xdr:sp macro="" textlink="">
      <xdr:nvSpPr>
        <xdr:cNvPr id="554" name="失業対策事業費最小値テキスト"/>
        <xdr:cNvSpPr txBox="1"/>
      </xdr:nvSpPr>
      <xdr:spPr>
        <a:xfrm>
          <a:off x="1436243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55" name="直線コネクタ 554"/>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53</xdr:row>
      <xdr:rowOff>10160</xdr:rowOff>
    </xdr:from>
    <xdr:ext cx="249555" cy="258445"/>
    <xdr:sp macro="" textlink="">
      <xdr:nvSpPr>
        <xdr:cNvPr id="556" name="失業対策事業費最大値テキスト"/>
        <xdr:cNvSpPr txBox="1"/>
      </xdr:nvSpPr>
      <xdr:spPr>
        <a:xfrm>
          <a:off x="1436243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57" name="直線コネクタ 556"/>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58" name="直線コネクタ 557"/>
        <xdr:cNvCxnSpPr/>
      </xdr:nvCxnSpPr>
      <xdr:spPr>
        <a:xfrm>
          <a:off x="13578205" y="919670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54</xdr:row>
      <xdr:rowOff>67310</xdr:rowOff>
    </xdr:from>
    <xdr:ext cx="249555" cy="259080"/>
    <xdr:sp macro="" textlink="">
      <xdr:nvSpPr>
        <xdr:cNvPr id="559" name="失業対策事業費平均値テキスト"/>
        <xdr:cNvSpPr txBox="1"/>
      </xdr:nvSpPr>
      <xdr:spPr>
        <a:xfrm>
          <a:off x="1436243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167005</xdr:colOff>
      <xdr:row>55</xdr:row>
      <xdr:rowOff>19050</xdr:rowOff>
    </xdr:to>
    <xdr:sp macro="" textlink="">
      <xdr:nvSpPr>
        <xdr:cNvPr id="560" name="フローチャート: 判断 559"/>
        <xdr:cNvSpPr/>
      </xdr:nvSpPr>
      <xdr:spPr>
        <a:xfrm>
          <a:off x="14271625" y="914527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61" name="直線コネクタ 560"/>
        <xdr:cNvCxnSpPr/>
      </xdr:nvCxnSpPr>
      <xdr:spPr>
        <a:xfrm>
          <a:off x="1280668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2" name="フローチャート: 判断 561"/>
        <xdr:cNvSpPr/>
      </xdr:nvSpPr>
      <xdr:spPr>
        <a:xfrm>
          <a:off x="1352740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8445"/>
    <xdr:sp macro="" textlink="">
      <xdr:nvSpPr>
        <xdr:cNvPr id="563" name="テキスト ボックス 562"/>
        <xdr:cNvSpPr txBox="1"/>
      </xdr:nvSpPr>
      <xdr:spPr>
        <a:xfrm>
          <a:off x="134772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54</xdr:row>
      <xdr:rowOff>140335</xdr:rowOff>
    </xdr:from>
    <xdr:to xmlns:xdr="http://schemas.openxmlformats.org/drawingml/2006/spreadsheetDrawing">
      <xdr:col>76</xdr:col>
      <xdr:colOff>114300</xdr:colOff>
      <xdr:row>54</xdr:row>
      <xdr:rowOff>140335</xdr:rowOff>
    </xdr:to>
    <xdr:cxnSp macro="">
      <xdr:nvCxnSpPr>
        <xdr:cNvPr id="564" name="直線コネクタ 563"/>
        <xdr:cNvCxnSpPr/>
      </xdr:nvCxnSpPr>
      <xdr:spPr>
        <a:xfrm>
          <a:off x="1202436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5" name="フローチャート: 判断 564"/>
        <xdr:cNvSpPr/>
      </xdr:nvSpPr>
      <xdr:spPr>
        <a:xfrm>
          <a:off x="127558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55</xdr:row>
      <xdr:rowOff>10160</xdr:rowOff>
    </xdr:from>
    <xdr:ext cx="249555" cy="258445"/>
    <xdr:sp macro="" textlink="">
      <xdr:nvSpPr>
        <xdr:cNvPr id="566" name="テキスト ボックス 565"/>
        <xdr:cNvSpPr txBox="1"/>
      </xdr:nvSpPr>
      <xdr:spPr>
        <a:xfrm>
          <a:off x="1269238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167005</xdr:colOff>
      <xdr:row>54</xdr:row>
      <xdr:rowOff>140335</xdr:rowOff>
    </xdr:to>
    <xdr:cxnSp macro="">
      <xdr:nvCxnSpPr>
        <xdr:cNvPr id="567" name="直線コネクタ 566"/>
        <xdr:cNvCxnSpPr/>
      </xdr:nvCxnSpPr>
      <xdr:spPr>
        <a:xfrm>
          <a:off x="112401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8" name="フローチャート: 判断 567"/>
        <xdr:cNvSpPr/>
      </xdr:nvSpPr>
      <xdr:spPr>
        <a:xfrm>
          <a:off x="119843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9555" cy="258445"/>
    <xdr:sp macro="" textlink="">
      <xdr:nvSpPr>
        <xdr:cNvPr id="569" name="テキスト ボックス 568"/>
        <xdr:cNvSpPr txBox="1"/>
      </xdr:nvSpPr>
      <xdr:spPr>
        <a:xfrm>
          <a:off x="119106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0" name="フローチャート: 判断 569"/>
        <xdr:cNvSpPr/>
      </xdr:nvSpPr>
      <xdr:spPr>
        <a:xfrm>
          <a:off x="111893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8445"/>
    <xdr:sp macro="" textlink="">
      <xdr:nvSpPr>
        <xdr:cNvPr id="571" name="テキスト ボックス 570"/>
        <xdr:cNvSpPr txBox="1"/>
      </xdr:nvSpPr>
      <xdr:spPr>
        <a:xfrm>
          <a:off x="111391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2" name="テキスト ボックス 571"/>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73" name="テキスト ボックス 572"/>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74" name="テキスト ボックス 573"/>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80010</xdr:rowOff>
    </xdr:from>
    <xdr:ext cx="762000" cy="259080"/>
    <xdr:sp macro="" textlink="">
      <xdr:nvSpPr>
        <xdr:cNvPr id="575" name="テキスト ボックス 574"/>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76" name="テキスト ボックス 575"/>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167005</xdr:colOff>
      <xdr:row>55</xdr:row>
      <xdr:rowOff>19050</xdr:rowOff>
    </xdr:to>
    <xdr:sp macro="" textlink="">
      <xdr:nvSpPr>
        <xdr:cNvPr id="577" name="楕円 576"/>
        <xdr:cNvSpPr/>
      </xdr:nvSpPr>
      <xdr:spPr>
        <a:xfrm>
          <a:off x="14271625" y="91452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53</xdr:row>
      <xdr:rowOff>124460</xdr:rowOff>
    </xdr:from>
    <xdr:ext cx="249555" cy="258445"/>
    <xdr:sp macro="" textlink="">
      <xdr:nvSpPr>
        <xdr:cNvPr id="578" name="失業対策事業費該当値テキスト"/>
        <xdr:cNvSpPr txBox="1"/>
      </xdr:nvSpPr>
      <xdr:spPr>
        <a:xfrm>
          <a:off x="1436243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楕円 578"/>
        <xdr:cNvSpPr/>
      </xdr:nvSpPr>
      <xdr:spPr>
        <a:xfrm>
          <a:off x="1352740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8445"/>
    <xdr:sp macro="" textlink="">
      <xdr:nvSpPr>
        <xdr:cNvPr id="580" name="テキスト ボックス 579"/>
        <xdr:cNvSpPr txBox="1"/>
      </xdr:nvSpPr>
      <xdr:spPr>
        <a:xfrm>
          <a:off x="134772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楕円 580"/>
        <xdr:cNvSpPr/>
      </xdr:nvSpPr>
      <xdr:spPr>
        <a:xfrm>
          <a:off x="127558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53</xdr:row>
      <xdr:rowOff>35560</xdr:rowOff>
    </xdr:from>
    <xdr:ext cx="249555" cy="258445"/>
    <xdr:sp macro="" textlink="">
      <xdr:nvSpPr>
        <xdr:cNvPr id="582" name="テキスト ボックス 581"/>
        <xdr:cNvSpPr txBox="1"/>
      </xdr:nvSpPr>
      <xdr:spPr>
        <a:xfrm>
          <a:off x="1269238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楕円 582"/>
        <xdr:cNvSpPr/>
      </xdr:nvSpPr>
      <xdr:spPr>
        <a:xfrm>
          <a:off x="119843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9555" cy="258445"/>
    <xdr:sp macro="" textlink="">
      <xdr:nvSpPr>
        <xdr:cNvPr id="584" name="テキスト ボックス 583"/>
        <xdr:cNvSpPr txBox="1"/>
      </xdr:nvSpPr>
      <xdr:spPr>
        <a:xfrm>
          <a:off x="119106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楕円 584"/>
        <xdr:cNvSpPr/>
      </xdr:nvSpPr>
      <xdr:spPr>
        <a:xfrm>
          <a:off x="111893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8445"/>
    <xdr:sp macro="" textlink="">
      <xdr:nvSpPr>
        <xdr:cNvPr id="586" name="テキスト ボックス 585"/>
        <xdr:cNvSpPr txBox="1"/>
      </xdr:nvSpPr>
      <xdr:spPr>
        <a:xfrm>
          <a:off x="111391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65</xdr:row>
      <xdr:rowOff>31750</xdr:rowOff>
    </xdr:to>
    <xdr:sp macro="" textlink="">
      <xdr:nvSpPr>
        <xdr:cNvPr id="587" name="正方形/長方形 586"/>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88" name="正方形/長方形 587"/>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9" name="正方形/長方形 588"/>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0" name="正方形/長方形 589"/>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1" name="正方形/長方形 590"/>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92" name="正方形/長方形 591"/>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3" name="正方形/長方形 592"/>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594" name="正方形/長方形 593"/>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5425"/>
    <xdr:sp macro="" textlink="">
      <xdr:nvSpPr>
        <xdr:cNvPr id="595" name="テキスト ボックス 594"/>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167005</xdr:colOff>
      <xdr:row>81</xdr:row>
      <xdr:rowOff>82550</xdr:rowOff>
    </xdr:to>
    <xdr:cxnSp macro="">
      <xdr:nvCxnSpPr>
        <xdr:cNvPr id="596" name="直線コネクタ 595"/>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9080"/>
    <xdr:sp macro="" textlink="">
      <xdr:nvSpPr>
        <xdr:cNvPr id="597" name="テキスト ボックス 596"/>
        <xdr:cNvSpPr txBox="1"/>
      </xdr:nvSpPr>
      <xdr:spPr>
        <a:xfrm>
          <a:off x="1069340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167005</xdr:colOff>
      <xdr:row>79</xdr:row>
      <xdr:rowOff>44450</xdr:rowOff>
    </xdr:to>
    <xdr:cxnSp macro="">
      <xdr:nvCxnSpPr>
        <xdr:cNvPr id="598" name="直線コネクタ 597"/>
        <xdr:cNvCxnSpPr/>
      </xdr:nvCxnSpPr>
      <xdr:spPr>
        <a:xfrm>
          <a:off x="10918825" y="132918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0860" cy="258445"/>
    <xdr:sp macro="" textlink="">
      <xdr:nvSpPr>
        <xdr:cNvPr id="599" name="テキスト ボックス 598"/>
        <xdr:cNvSpPr txBox="1"/>
      </xdr:nvSpPr>
      <xdr:spPr>
        <a:xfrm>
          <a:off x="10457815" y="131533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167005</xdr:colOff>
      <xdr:row>77</xdr:row>
      <xdr:rowOff>6350</xdr:rowOff>
    </xdr:to>
    <xdr:cxnSp macro="">
      <xdr:nvCxnSpPr>
        <xdr:cNvPr id="600" name="直線コネクタ 599"/>
        <xdr:cNvCxnSpPr/>
      </xdr:nvCxnSpPr>
      <xdr:spPr>
        <a:xfrm>
          <a:off x="10918825" y="129184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01" name="テキスト ボックス 600"/>
        <xdr:cNvSpPr txBox="1"/>
      </xdr:nvSpPr>
      <xdr:spPr>
        <a:xfrm>
          <a:off x="1045781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167005</xdr:colOff>
      <xdr:row>74</xdr:row>
      <xdr:rowOff>140335</xdr:rowOff>
    </xdr:to>
    <xdr:cxnSp macro="">
      <xdr:nvCxnSpPr>
        <xdr:cNvPr id="602" name="直線コネクタ 601"/>
        <xdr:cNvCxnSpPr/>
      </xdr:nvCxnSpPr>
      <xdr:spPr>
        <a:xfrm>
          <a:off x="10918825" y="125495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03" name="テキスト ボックス 602"/>
        <xdr:cNvSpPr txBox="1"/>
      </xdr:nvSpPr>
      <xdr:spPr>
        <a:xfrm>
          <a:off x="1045781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167005</xdr:colOff>
      <xdr:row>72</xdr:row>
      <xdr:rowOff>101600</xdr:rowOff>
    </xdr:to>
    <xdr:cxnSp macro="">
      <xdr:nvCxnSpPr>
        <xdr:cNvPr id="604" name="直線コネクタ 603"/>
        <xdr:cNvCxnSpPr/>
      </xdr:nvCxnSpPr>
      <xdr:spPr>
        <a:xfrm>
          <a:off x="10918825" y="121754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05" name="テキスト ボックス 604"/>
        <xdr:cNvSpPr txBox="1"/>
      </xdr:nvSpPr>
      <xdr:spPr>
        <a:xfrm>
          <a:off x="1039368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167005</xdr:colOff>
      <xdr:row>70</xdr:row>
      <xdr:rowOff>63500</xdr:rowOff>
    </xdr:to>
    <xdr:cxnSp macro="">
      <xdr:nvCxnSpPr>
        <xdr:cNvPr id="606" name="直線コネクタ 605"/>
        <xdr:cNvCxnSpPr/>
      </xdr:nvCxnSpPr>
      <xdr:spPr>
        <a:xfrm>
          <a:off x="10918825" y="118021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8445"/>
    <xdr:sp macro="" textlink="">
      <xdr:nvSpPr>
        <xdr:cNvPr id="607" name="テキスト ボックス 606"/>
        <xdr:cNvSpPr txBox="1"/>
      </xdr:nvSpPr>
      <xdr:spPr>
        <a:xfrm>
          <a:off x="1039368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68</xdr:row>
      <xdr:rowOff>25400</xdr:rowOff>
    </xdr:to>
    <xdr:cxnSp macro="">
      <xdr:nvCxnSpPr>
        <xdr:cNvPr id="608" name="直線コネクタ 607"/>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09" name="テキスト ボックス 608"/>
        <xdr:cNvSpPr txBox="1"/>
      </xdr:nvSpPr>
      <xdr:spPr>
        <a:xfrm>
          <a:off x="1039368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10" name="公債費グラフ枠"/>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29845</xdr:rowOff>
    </xdr:from>
    <xdr:to xmlns:xdr="http://schemas.openxmlformats.org/drawingml/2006/spreadsheetDrawing">
      <xdr:col>85</xdr:col>
      <xdr:colOff>126365</xdr:colOff>
      <xdr:row>79</xdr:row>
      <xdr:rowOff>99060</xdr:rowOff>
    </xdr:to>
    <xdr:cxnSp macro="">
      <xdr:nvCxnSpPr>
        <xdr:cNvPr id="611" name="直線コネクタ 610"/>
        <xdr:cNvCxnSpPr/>
      </xdr:nvCxnSpPr>
      <xdr:spPr>
        <a:xfrm flipV="1">
          <a:off x="14320520" y="11768455"/>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79</xdr:row>
      <xdr:rowOff>102870</xdr:rowOff>
    </xdr:from>
    <xdr:ext cx="534670" cy="258445"/>
    <xdr:sp macro="" textlink="">
      <xdr:nvSpPr>
        <xdr:cNvPr id="612" name="公債費最小値テキスト"/>
        <xdr:cNvSpPr txBox="1"/>
      </xdr:nvSpPr>
      <xdr:spPr>
        <a:xfrm>
          <a:off x="14362430" y="13350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13" name="直線コネクタ 612"/>
        <xdr:cNvCxnSpPr/>
      </xdr:nvCxnSpPr>
      <xdr:spPr>
        <a:xfrm>
          <a:off x="14233525" y="13346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68</xdr:row>
      <xdr:rowOff>147955</xdr:rowOff>
    </xdr:from>
    <xdr:ext cx="598805" cy="258445"/>
    <xdr:sp macro="" textlink="">
      <xdr:nvSpPr>
        <xdr:cNvPr id="614" name="公債費最大値テキスト"/>
        <xdr:cNvSpPr txBox="1"/>
      </xdr:nvSpPr>
      <xdr:spPr>
        <a:xfrm>
          <a:off x="14362430" y="1155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29845</xdr:rowOff>
    </xdr:from>
    <xdr:to xmlns:xdr="http://schemas.openxmlformats.org/drawingml/2006/spreadsheetDrawing">
      <xdr:col>86</xdr:col>
      <xdr:colOff>25400</xdr:colOff>
      <xdr:row>70</xdr:row>
      <xdr:rowOff>29845</xdr:rowOff>
    </xdr:to>
    <xdr:cxnSp macro="">
      <xdr:nvCxnSpPr>
        <xdr:cNvPr id="615" name="直線コネクタ 614"/>
        <xdr:cNvCxnSpPr/>
      </xdr:nvCxnSpPr>
      <xdr:spPr>
        <a:xfrm>
          <a:off x="14233525" y="117684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163195</xdr:rowOff>
    </xdr:from>
    <xdr:to xmlns:xdr="http://schemas.openxmlformats.org/drawingml/2006/spreadsheetDrawing">
      <xdr:col>85</xdr:col>
      <xdr:colOff>127000</xdr:colOff>
      <xdr:row>78</xdr:row>
      <xdr:rowOff>4445</xdr:rowOff>
    </xdr:to>
    <xdr:cxnSp macro="">
      <xdr:nvCxnSpPr>
        <xdr:cNvPr id="616" name="直線コネクタ 615"/>
        <xdr:cNvCxnSpPr/>
      </xdr:nvCxnSpPr>
      <xdr:spPr>
        <a:xfrm flipV="1">
          <a:off x="13578205" y="13075285"/>
          <a:ext cx="7442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75</xdr:row>
      <xdr:rowOff>124460</xdr:rowOff>
    </xdr:from>
    <xdr:ext cx="534670" cy="258445"/>
    <xdr:sp macro="" textlink="">
      <xdr:nvSpPr>
        <xdr:cNvPr id="617" name="公債費平均値テキスト"/>
        <xdr:cNvSpPr txBox="1"/>
      </xdr:nvSpPr>
      <xdr:spPr>
        <a:xfrm>
          <a:off x="14362430" y="12701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101600</xdr:rowOff>
    </xdr:from>
    <xdr:to xmlns:xdr="http://schemas.openxmlformats.org/drawingml/2006/spreadsheetDrawing">
      <xdr:col>85</xdr:col>
      <xdr:colOff>167005</xdr:colOff>
      <xdr:row>77</xdr:row>
      <xdr:rowOff>31750</xdr:rowOff>
    </xdr:to>
    <xdr:sp macro="" textlink="">
      <xdr:nvSpPr>
        <xdr:cNvPr id="618" name="フローチャート: 判断 617"/>
        <xdr:cNvSpPr/>
      </xdr:nvSpPr>
      <xdr:spPr>
        <a:xfrm>
          <a:off x="14271625" y="1284605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166370</xdr:rowOff>
    </xdr:from>
    <xdr:to xmlns:xdr="http://schemas.openxmlformats.org/drawingml/2006/spreadsheetDrawing">
      <xdr:col>81</xdr:col>
      <xdr:colOff>50800</xdr:colOff>
      <xdr:row>78</xdr:row>
      <xdr:rowOff>4445</xdr:rowOff>
    </xdr:to>
    <xdr:cxnSp macro="">
      <xdr:nvCxnSpPr>
        <xdr:cNvPr id="619" name="直線コネクタ 618"/>
        <xdr:cNvCxnSpPr/>
      </xdr:nvCxnSpPr>
      <xdr:spPr>
        <a:xfrm>
          <a:off x="12806680" y="13078460"/>
          <a:ext cx="7715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137795</xdr:rowOff>
    </xdr:from>
    <xdr:to xmlns:xdr="http://schemas.openxmlformats.org/drawingml/2006/spreadsheetDrawing">
      <xdr:col>81</xdr:col>
      <xdr:colOff>101600</xdr:colOff>
      <xdr:row>77</xdr:row>
      <xdr:rowOff>67945</xdr:rowOff>
    </xdr:to>
    <xdr:sp macro="" textlink="">
      <xdr:nvSpPr>
        <xdr:cNvPr id="620" name="フローチャート: 判断 619"/>
        <xdr:cNvSpPr/>
      </xdr:nvSpPr>
      <xdr:spPr>
        <a:xfrm>
          <a:off x="13527405" y="12882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84455</xdr:rowOff>
    </xdr:from>
    <xdr:ext cx="534035" cy="258445"/>
    <xdr:sp macro="" textlink="">
      <xdr:nvSpPr>
        <xdr:cNvPr id="621" name="テキスト ボックス 620"/>
        <xdr:cNvSpPr txBox="1"/>
      </xdr:nvSpPr>
      <xdr:spPr>
        <a:xfrm>
          <a:off x="13357860" y="12661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77</xdr:row>
      <xdr:rowOff>140970</xdr:rowOff>
    </xdr:from>
    <xdr:to xmlns:xdr="http://schemas.openxmlformats.org/drawingml/2006/spreadsheetDrawing">
      <xdr:col>76</xdr:col>
      <xdr:colOff>114300</xdr:colOff>
      <xdr:row>77</xdr:row>
      <xdr:rowOff>166370</xdr:rowOff>
    </xdr:to>
    <xdr:cxnSp macro="">
      <xdr:nvCxnSpPr>
        <xdr:cNvPr id="622" name="直線コネクタ 621"/>
        <xdr:cNvCxnSpPr/>
      </xdr:nvCxnSpPr>
      <xdr:spPr>
        <a:xfrm>
          <a:off x="12024360" y="13053060"/>
          <a:ext cx="7823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149860</xdr:rowOff>
    </xdr:from>
    <xdr:to xmlns:xdr="http://schemas.openxmlformats.org/drawingml/2006/spreadsheetDrawing">
      <xdr:col>76</xdr:col>
      <xdr:colOff>165100</xdr:colOff>
      <xdr:row>77</xdr:row>
      <xdr:rowOff>80010</xdr:rowOff>
    </xdr:to>
    <xdr:sp macro="" textlink="">
      <xdr:nvSpPr>
        <xdr:cNvPr id="623" name="フローチャート: 判断 622"/>
        <xdr:cNvSpPr/>
      </xdr:nvSpPr>
      <xdr:spPr>
        <a:xfrm>
          <a:off x="12755880" y="1289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96520</xdr:rowOff>
    </xdr:from>
    <xdr:ext cx="534035" cy="259080"/>
    <xdr:sp macro="" textlink="">
      <xdr:nvSpPr>
        <xdr:cNvPr id="624" name="テキスト ボックス 623"/>
        <xdr:cNvSpPr txBox="1"/>
      </xdr:nvSpPr>
      <xdr:spPr>
        <a:xfrm>
          <a:off x="12562840" y="1267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125095</xdr:rowOff>
    </xdr:from>
    <xdr:to xmlns:xdr="http://schemas.openxmlformats.org/drawingml/2006/spreadsheetDrawing">
      <xdr:col>71</xdr:col>
      <xdr:colOff>167005</xdr:colOff>
      <xdr:row>77</xdr:row>
      <xdr:rowOff>140970</xdr:rowOff>
    </xdr:to>
    <xdr:cxnSp macro="">
      <xdr:nvCxnSpPr>
        <xdr:cNvPr id="625" name="直線コネクタ 624"/>
        <xdr:cNvCxnSpPr/>
      </xdr:nvCxnSpPr>
      <xdr:spPr>
        <a:xfrm>
          <a:off x="11240135" y="13037185"/>
          <a:ext cx="7842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121920</xdr:rowOff>
    </xdr:from>
    <xdr:to xmlns:xdr="http://schemas.openxmlformats.org/drawingml/2006/spreadsheetDrawing">
      <xdr:col>72</xdr:col>
      <xdr:colOff>38100</xdr:colOff>
      <xdr:row>77</xdr:row>
      <xdr:rowOff>52070</xdr:rowOff>
    </xdr:to>
    <xdr:sp macro="" textlink="">
      <xdr:nvSpPr>
        <xdr:cNvPr id="626" name="フローチャート: 判断 625"/>
        <xdr:cNvSpPr/>
      </xdr:nvSpPr>
      <xdr:spPr>
        <a:xfrm>
          <a:off x="11984355" y="128663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68580</xdr:rowOff>
    </xdr:from>
    <xdr:ext cx="534035" cy="258445"/>
    <xdr:sp macro="" textlink="">
      <xdr:nvSpPr>
        <xdr:cNvPr id="627" name="テキスト ボックス 626"/>
        <xdr:cNvSpPr txBox="1"/>
      </xdr:nvSpPr>
      <xdr:spPr>
        <a:xfrm>
          <a:off x="11791315" y="1264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114935</xdr:rowOff>
    </xdr:from>
    <xdr:to xmlns:xdr="http://schemas.openxmlformats.org/drawingml/2006/spreadsheetDrawing">
      <xdr:col>67</xdr:col>
      <xdr:colOff>101600</xdr:colOff>
      <xdr:row>77</xdr:row>
      <xdr:rowOff>45085</xdr:rowOff>
    </xdr:to>
    <xdr:sp macro="" textlink="">
      <xdr:nvSpPr>
        <xdr:cNvPr id="628" name="フローチャート: 判断 627"/>
        <xdr:cNvSpPr/>
      </xdr:nvSpPr>
      <xdr:spPr>
        <a:xfrm>
          <a:off x="11189335" y="12859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61595</xdr:rowOff>
    </xdr:from>
    <xdr:ext cx="534035" cy="259080"/>
    <xdr:sp macro="" textlink="">
      <xdr:nvSpPr>
        <xdr:cNvPr id="629" name="テキスト ボックス 628"/>
        <xdr:cNvSpPr txBox="1"/>
      </xdr:nvSpPr>
      <xdr:spPr>
        <a:xfrm>
          <a:off x="11019790" y="1263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1" name="テキスト ボックス 630"/>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32" name="テキスト ボックス 631"/>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80010</xdr:rowOff>
    </xdr:from>
    <xdr:ext cx="762000" cy="259080"/>
    <xdr:sp macro="" textlink="">
      <xdr:nvSpPr>
        <xdr:cNvPr id="633" name="テキスト ボックス 632"/>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34" name="テキスト ボックス 633"/>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112395</xdr:rowOff>
    </xdr:from>
    <xdr:to xmlns:xdr="http://schemas.openxmlformats.org/drawingml/2006/spreadsheetDrawing">
      <xdr:col>85</xdr:col>
      <xdr:colOff>167005</xdr:colOff>
      <xdr:row>78</xdr:row>
      <xdr:rowOff>42545</xdr:rowOff>
    </xdr:to>
    <xdr:sp macro="" textlink="">
      <xdr:nvSpPr>
        <xdr:cNvPr id="635" name="楕円 634"/>
        <xdr:cNvSpPr/>
      </xdr:nvSpPr>
      <xdr:spPr>
        <a:xfrm>
          <a:off x="14271625" y="1302448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77</xdr:row>
      <xdr:rowOff>90805</xdr:rowOff>
    </xdr:from>
    <xdr:ext cx="534670" cy="258445"/>
    <xdr:sp macro="" textlink="">
      <xdr:nvSpPr>
        <xdr:cNvPr id="636" name="公債費該当値テキスト"/>
        <xdr:cNvSpPr txBox="1"/>
      </xdr:nvSpPr>
      <xdr:spPr>
        <a:xfrm>
          <a:off x="14362430" y="1300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125095</xdr:rowOff>
    </xdr:from>
    <xdr:to xmlns:xdr="http://schemas.openxmlformats.org/drawingml/2006/spreadsheetDrawing">
      <xdr:col>81</xdr:col>
      <xdr:colOff>101600</xdr:colOff>
      <xdr:row>78</xdr:row>
      <xdr:rowOff>55245</xdr:rowOff>
    </xdr:to>
    <xdr:sp macro="" textlink="">
      <xdr:nvSpPr>
        <xdr:cNvPr id="637" name="楕円 636"/>
        <xdr:cNvSpPr/>
      </xdr:nvSpPr>
      <xdr:spPr>
        <a:xfrm>
          <a:off x="13527405" y="1303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46990</xdr:rowOff>
    </xdr:from>
    <xdr:ext cx="534035" cy="258445"/>
    <xdr:sp macro="" textlink="">
      <xdr:nvSpPr>
        <xdr:cNvPr id="638" name="テキスト ボックス 637"/>
        <xdr:cNvSpPr txBox="1"/>
      </xdr:nvSpPr>
      <xdr:spPr>
        <a:xfrm>
          <a:off x="13357860" y="13126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115570</xdr:rowOff>
    </xdr:from>
    <xdr:to xmlns:xdr="http://schemas.openxmlformats.org/drawingml/2006/spreadsheetDrawing">
      <xdr:col>76</xdr:col>
      <xdr:colOff>165100</xdr:colOff>
      <xdr:row>78</xdr:row>
      <xdr:rowOff>45720</xdr:rowOff>
    </xdr:to>
    <xdr:sp macro="" textlink="">
      <xdr:nvSpPr>
        <xdr:cNvPr id="639" name="楕円 638"/>
        <xdr:cNvSpPr/>
      </xdr:nvSpPr>
      <xdr:spPr>
        <a:xfrm>
          <a:off x="12755880" y="1302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36830</xdr:rowOff>
    </xdr:from>
    <xdr:ext cx="534035" cy="258445"/>
    <xdr:sp macro="" textlink="">
      <xdr:nvSpPr>
        <xdr:cNvPr id="640" name="テキスト ボックス 639"/>
        <xdr:cNvSpPr txBox="1"/>
      </xdr:nvSpPr>
      <xdr:spPr>
        <a:xfrm>
          <a:off x="12562840" y="13116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90170</xdr:rowOff>
    </xdr:from>
    <xdr:to xmlns:xdr="http://schemas.openxmlformats.org/drawingml/2006/spreadsheetDrawing">
      <xdr:col>72</xdr:col>
      <xdr:colOff>38100</xdr:colOff>
      <xdr:row>78</xdr:row>
      <xdr:rowOff>20320</xdr:rowOff>
    </xdr:to>
    <xdr:sp macro="" textlink="">
      <xdr:nvSpPr>
        <xdr:cNvPr id="641" name="楕円 640"/>
        <xdr:cNvSpPr/>
      </xdr:nvSpPr>
      <xdr:spPr>
        <a:xfrm>
          <a:off x="11984355" y="130022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11430</xdr:rowOff>
    </xdr:from>
    <xdr:ext cx="534035" cy="259080"/>
    <xdr:sp macro="" textlink="">
      <xdr:nvSpPr>
        <xdr:cNvPr id="642" name="テキスト ボックス 641"/>
        <xdr:cNvSpPr txBox="1"/>
      </xdr:nvSpPr>
      <xdr:spPr>
        <a:xfrm>
          <a:off x="11791315" y="13091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74295</xdr:rowOff>
    </xdr:from>
    <xdr:to xmlns:xdr="http://schemas.openxmlformats.org/drawingml/2006/spreadsheetDrawing">
      <xdr:col>67</xdr:col>
      <xdr:colOff>101600</xdr:colOff>
      <xdr:row>78</xdr:row>
      <xdr:rowOff>4445</xdr:rowOff>
    </xdr:to>
    <xdr:sp macro="" textlink="">
      <xdr:nvSpPr>
        <xdr:cNvPr id="643" name="楕円 642"/>
        <xdr:cNvSpPr/>
      </xdr:nvSpPr>
      <xdr:spPr>
        <a:xfrm>
          <a:off x="11189335" y="12986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167005</xdr:rowOff>
    </xdr:from>
    <xdr:ext cx="534035" cy="258445"/>
    <xdr:sp macro="" textlink="">
      <xdr:nvSpPr>
        <xdr:cNvPr id="644" name="テキスト ボックス 643"/>
        <xdr:cNvSpPr txBox="1"/>
      </xdr:nvSpPr>
      <xdr:spPr>
        <a:xfrm>
          <a:off x="11019790" y="1307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167005</xdr:colOff>
      <xdr:row>85</xdr:row>
      <xdr:rowOff>31750</xdr:rowOff>
    </xdr:to>
    <xdr:sp macro="" textlink="">
      <xdr:nvSpPr>
        <xdr:cNvPr id="645" name="正方形/長方形 644"/>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46" name="正方形/長方形 645"/>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48" name="正方形/長方形 647"/>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0" name="正方形/長方形 649"/>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52" name="正方形/長方形 651"/>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5425"/>
    <xdr:sp macro="" textlink="">
      <xdr:nvSpPr>
        <xdr:cNvPr id="653" name="テキスト ボックス 652"/>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54" name="直線コネクタ 653"/>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167005</xdr:colOff>
      <xdr:row>99</xdr:row>
      <xdr:rowOff>44450</xdr:rowOff>
    </xdr:to>
    <xdr:cxnSp macro="">
      <xdr:nvCxnSpPr>
        <xdr:cNvPr id="655" name="直線コネクタ 654"/>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56" name="テキスト ボックス 655"/>
        <xdr:cNvSpPr txBox="1"/>
      </xdr:nvSpPr>
      <xdr:spPr>
        <a:xfrm>
          <a:off x="1069340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167005</xdr:colOff>
      <xdr:row>97</xdr:row>
      <xdr:rowOff>6350</xdr:rowOff>
    </xdr:to>
    <xdr:cxnSp macro="">
      <xdr:nvCxnSpPr>
        <xdr:cNvPr id="657" name="直線コネクタ 656"/>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58" name="テキスト ボックス 657"/>
        <xdr:cNvSpPr txBox="1"/>
      </xdr:nvSpPr>
      <xdr:spPr>
        <a:xfrm>
          <a:off x="1039368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167005</xdr:colOff>
      <xdr:row>94</xdr:row>
      <xdr:rowOff>139700</xdr:rowOff>
    </xdr:to>
    <xdr:cxnSp macro="">
      <xdr:nvCxnSpPr>
        <xdr:cNvPr id="659" name="直線コネクタ 658"/>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0" name="テキスト ボックス 659"/>
        <xdr:cNvSpPr txBox="1"/>
      </xdr:nvSpPr>
      <xdr:spPr>
        <a:xfrm>
          <a:off x="1039368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167005</xdr:colOff>
      <xdr:row>92</xdr:row>
      <xdr:rowOff>101600</xdr:rowOff>
    </xdr:to>
    <xdr:cxnSp macro="">
      <xdr:nvCxnSpPr>
        <xdr:cNvPr id="661" name="直線コネクタ 660"/>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2" name="テキスト ボックス 661"/>
        <xdr:cNvSpPr txBox="1"/>
      </xdr:nvSpPr>
      <xdr:spPr>
        <a:xfrm>
          <a:off x="1039368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167005</xdr:colOff>
      <xdr:row>90</xdr:row>
      <xdr:rowOff>63500</xdr:rowOff>
    </xdr:to>
    <xdr:cxnSp macro="">
      <xdr:nvCxnSpPr>
        <xdr:cNvPr id="663" name="直線コネクタ 662"/>
        <xdr:cNvCxnSpPr/>
      </xdr:nvCxnSpPr>
      <xdr:spPr>
        <a:xfrm>
          <a:off x="10918825" y="151549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8445"/>
    <xdr:sp macro="" textlink="">
      <xdr:nvSpPr>
        <xdr:cNvPr id="664" name="テキスト ボックス 663"/>
        <xdr:cNvSpPr txBox="1"/>
      </xdr:nvSpPr>
      <xdr:spPr>
        <a:xfrm>
          <a:off x="1039368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88</xdr:row>
      <xdr:rowOff>25400</xdr:rowOff>
    </xdr:to>
    <xdr:cxnSp macro="">
      <xdr:nvCxnSpPr>
        <xdr:cNvPr id="665" name="直線コネクタ 664"/>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66" name="テキスト ボックス 665"/>
        <xdr:cNvSpPr txBox="1"/>
      </xdr:nvSpPr>
      <xdr:spPr>
        <a:xfrm>
          <a:off x="1039368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67" name="積立金グラフ枠"/>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92075</xdr:rowOff>
    </xdr:from>
    <xdr:to xmlns:xdr="http://schemas.openxmlformats.org/drawingml/2006/spreadsheetDrawing">
      <xdr:col>85</xdr:col>
      <xdr:colOff>126365</xdr:colOff>
      <xdr:row>99</xdr:row>
      <xdr:rowOff>43815</xdr:rowOff>
    </xdr:to>
    <xdr:cxnSp macro="">
      <xdr:nvCxnSpPr>
        <xdr:cNvPr id="668" name="直線コネクタ 667"/>
        <xdr:cNvCxnSpPr/>
      </xdr:nvCxnSpPr>
      <xdr:spPr>
        <a:xfrm flipV="1">
          <a:off x="14320520" y="15183485"/>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99</xdr:row>
      <xdr:rowOff>47625</xdr:rowOff>
    </xdr:from>
    <xdr:ext cx="378460" cy="259080"/>
    <xdr:sp macro="" textlink="">
      <xdr:nvSpPr>
        <xdr:cNvPr id="669" name="積立金最小値テキスト"/>
        <xdr:cNvSpPr txBox="1"/>
      </xdr:nvSpPr>
      <xdr:spPr>
        <a:xfrm>
          <a:off x="14362430" y="16678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70" name="直線コネクタ 669"/>
        <xdr:cNvCxnSpPr/>
      </xdr:nvCxnSpPr>
      <xdr:spPr>
        <a:xfrm>
          <a:off x="14233525" y="1667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89</xdr:row>
      <xdr:rowOff>38735</xdr:rowOff>
    </xdr:from>
    <xdr:ext cx="598805" cy="259080"/>
    <xdr:sp macro="" textlink="">
      <xdr:nvSpPr>
        <xdr:cNvPr id="671" name="積立金最大値テキスト"/>
        <xdr:cNvSpPr txBox="1"/>
      </xdr:nvSpPr>
      <xdr:spPr>
        <a:xfrm>
          <a:off x="14362430" y="14962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92075</xdr:rowOff>
    </xdr:from>
    <xdr:to xmlns:xdr="http://schemas.openxmlformats.org/drawingml/2006/spreadsheetDrawing">
      <xdr:col>86</xdr:col>
      <xdr:colOff>25400</xdr:colOff>
      <xdr:row>90</xdr:row>
      <xdr:rowOff>92075</xdr:rowOff>
    </xdr:to>
    <xdr:cxnSp macro="">
      <xdr:nvCxnSpPr>
        <xdr:cNvPr id="672" name="直線コネクタ 671"/>
        <xdr:cNvCxnSpPr/>
      </xdr:nvCxnSpPr>
      <xdr:spPr>
        <a:xfrm>
          <a:off x="14233525" y="151834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90170</xdr:rowOff>
    </xdr:from>
    <xdr:to xmlns:xdr="http://schemas.openxmlformats.org/drawingml/2006/spreadsheetDrawing">
      <xdr:col>85</xdr:col>
      <xdr:colOff>127000</xdr:colOff>
      <xdr:row>98</xdr:row>
      <xdr:rowOff>129540</xdr:rowOff>
    </xdr:to>
    <xdr:cxnSp macro="">
      <xdr:nvCxnSpPr>
        <xdr:cNvPr id="673" name="直線コネクタ 672"/>
        <xdr:cNvCxnSpPr/>
      </xdr:nvCxnSpPr>
      <xdr:spPr>
        <a:xfrm>
          <a:off x="13578205" y="16549370"/>
          <a:ext cx="7442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97</xdr:row>
      <xdr:rowOff>78105</xdr:rowOff>
    </xdr:from>
    <xdr:ext cx="534670" cy="258445"/>
    <xdr:sp macro="" textlink="">
      <xdr:nvSpPr>
        <xdr:cNvPr id="674" name="積立金平均値テキスト"/>
        <xdr:cNvSpPr txBox="1"/>
      </xdr:nvSpPr>
      <xdr:spPr>
        <a:xfrm>
          <a:off x="14362430" y="16365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55245</xdr:rowOff>
    </xdr:from>
    <xdr:to xmlns:xdr="http://schemas.openxmlformats.org/drawingml/2006/spreadsheetDrawing">
      <xdr:col>85</xdr:col>
      <xdr:colOff>167005</xdr:colOff>
      <xdr:row>98</xdr:row>
      <xdr:rowOff>156845</xdr:rowOff>
    </xdr:to>
    <xdr:sp macro="" textlink="">
      <xdr:nvSpPr>
        <xdr:cNvPr id="675" name="フローチャート: 判断 674"/>
        <xdr:cNvSpPr/>
      </xdr:nvSpPr>
      <xdr:spPr>
        <a:xfrm>
          <a:off x="14271625" y="1651444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30480</xdr:rowOff>
    </xdr:from>
    <xdr:to xmlns:xdr="http://schemas.openxmlformats.org/drawingml/2006/spreadsheetDrawing">
      <xdr:col>81</xdr:col>
      <xdr:colOff>50800</xdr:colOff>
      <xdr:row>98</xdr:row>
      <xdr:rowOff>90170</xdr:rowOff>
    </xdr:to>
    <xdr:cxnSp macro="">
      <xdr:nvCxnSpPr>
        <xdr:cNvPr id="676" name="直線コネクタ 675"/>
        <xdr:cNvCxnSpPr/>
      </xdr:nvCxnSpPr>
      <xdr:spPr>
        <a:xfrm>
          <a:off x="12806680" y="16489680"/>
          <a:ext cx="7715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40640</xdr:rowOff>
    </xdr:from>
    <xdr:to xmlns:xdr="http://schemas.openxmlformats.org/drawingml/2006/spreadsheetDrawing">
      <xdr:col>81</xdr:col>
      <xdr:colOff>101600</xdr:colOff>
      <xdr:row>98</xdr:row>
      <xdr:rowOff>142240</xdr:rowOff>
    </xdr:to>
    <xdr:sp macro="" textlink="">
      <xdr:nvSpPr>
        <xdr:cNvPr id="677" name="フローチャート: 判断 676"/>
        <xdr:cNvSpPr/>
      </xdr:nvSpPr>
      <xdr:spPr>
        <a:xfrm>
          <a:off x="13527405"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133350</xdr:rowOff>
    </xdr:from>
    <xdr:ext cx="534035" cy="258445"/>
    <xdr:sp macro="" textlink="">
      <xdr:nvSpPr>
        <xdr:cNvPr id="678" name="テキスト ボックス 677"/>
        <xdr:cNvSpPr txBox="1"/>
      </xdr:nvSpPr>
      <xdr:spPr>
        <a:xfrm>
          <a:off x="13357860" y="1659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98</xdr:row>
      <xdr:rowOff>30480</xdr:rowOff>
    </xdr:from>
    <xdr:to xmlns:xdr="http://schemas.openxmlformats.org/drawingml/2006/spreadsheetDrawing">
      <xdr:col>76</xdr:col>
      <xdr:colOff>114300</xdr:colOff>
      <xdr:row>98</xdr:row>
      <xdr:rowOff>151130</xdr:rowOff>
    </xdr:to>
    <xdr:cxnSp macro="">
      <xdr:nvCxnSpPr>
        <xdr:cNvPr id="679" name="直線コネクタ 678"/>
        <xdr:cNvCxnSpPr/>
      </xdr:nvCxnSpPr>
      <xdr:spPr>
        <a:xfrm flipV="1">
          <a:off x="12024360" y="16489680"/>
          <a:ext cx="78232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0" name="フローチャート: 判断 679"/>
        <xdr:cNvSpPr/>
      </xdr:nvSpPr>
      <xdr:spPr>
        <a:xfrm>
          <a:off x="1275588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119380</xdr:rowOff>
    </xdr:from>
    <xdr:ext cx="534035" cy="259080"/>
    <xdr:sp macro="" textlink="">
      <xdr:nvSpPr>
        <xdr:cNvPr id="681" name="テキスト ボックス 680"/>
        <xdr:cNvSpPr txBox="1"/>
      </xdr:nvSpPr>
      <xdr:spPr>
        <a:xfrm>
          <a:off x="12562840" y="1657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151130</xdr:rowOff>
    </xdr:from>
    <xdr:to xmlns:xdr="http://schemas.openxmlformats.org/drawingml/2006/spreadsheetDrawing">
      <xdr:col>71</xdr:col>
      <xdr:colOff>167005</xdr:colOff>
      <xdr:row>99</xdr:row>
      <xdr:rowOff>635</xdr:rowOff>
    </xdr:to>
    <xdr:cxnSp macro="">
      <xdr:nvCxnSpPr>
        <xdr:cNvPr id="682" name="直線コネクタ 681"/>
        <xdr:cNvCxnSpPr/>
      </xdr:nvCxnSpPr>
      <xdr:spPr>
        <a:xfrm flipV="1">
          <a:off x="11240135" y="16610330"/>
          <a:ext cx="7842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52705</xdr:rowOff>
    </xdr:from>
    <xdr:to xmlns:xdr="http://schemas.openxmlformats.org/drawingml/2006/spreadsheetDrawing">
      <xdr:col>72</xdr:col>
      <xdr:colOff>38100</xdr:colOff>
      <xdr:row>98</xdr:row>
      <xdr:rowOff>154940</xdr:rowOff>
    </xdr:to>
    <xdr:sp macro="" textlink="">
      <xdr:nvSpPr>
        <xdr:cNvPr id="683" name="フローチャート: 判断 682"/>
        <xdr:cNvSpPr/>
      </xdr:nvSpPr>
      <xdr:spPr>
        <a:xfrm>
          <a:off x="11984355" y="1651190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170815</xdr:rowOff>
    </xdr:from>
    <xdr:ext cx="534035" cy="258445"/>
    <xdr:sp macro="" textlink="">
      <xdr:nvSpPr>
        <xdr:cNvPr id="684" name="テキスト ボックス 683"/>
        <xdr:cNvSpPr txBox="1"/>
      </xdr:nvSpPr>
      <xdr:spPr>
        <a:xfrm>
          <a:off x="1179131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83820</xdr:rowOff>
    </xdr:from>
    <xdr:to xmlns:xdr="http://schemas.openxmlformats.org/drawingml/2006/spreadsheetDrawing">
      <xdr:col>67</xdr:col>
      <xdr:colOff>101600</xdr:colOff>
      <xdr:row>99</xdr:row>
      <xdr:rowOff>13970</xdr:rowOff>
    </xdr:to>
    <xdr:sp macro="" textlink="">
      <xdr:nvSpPr>
        <xdr:cNvPr id="685" name="フローチャート: 判断 684"/>
        <xdr:cNvSpPr/>
      </xdr:nvSpPr>
      <xdr:spPr>
        <a:xfrm>
          <a:off x="11189335"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30480</xdr:rowOff>
    </xdr:from>
    <xdr:ext cx="534035" cy="258445"/>
    <xdr:sp macro="" textlink="">
      <xdr:nvSpPr>
        <xdr:cNvPr id="686" name="テキスト ボックス 685"/>
        <xdr:cNvSpPr txBox="1"/>
      </xdr:nvSpPr>
      <xdr:spPr>
        <a:xfrm>
          <a:off x="11019790" y="1631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88" name="テキスト ボックス 687"/>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89" name="テキスト ボックス 688"/>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690" name="テキスト ボックス 689"/>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1" name="テキスト ボックス 690"/>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78740</xdr:rowOff>
    </xdr:from>
    <xdr:to xmlns:xdr="http://schemas.openxmlformats.org/drawingml/2006/spreadsheetDrawing">
      <xdr:col>85</xdr:col>
      <xdr:colOff>167005</xdr:colOff>
      <xdr:row>99</xdr:row>
      <xdr:rowOff>8890</xdr:rowOff>
    </xdr:to>
    <xdr:sp macro="" textlink="">
      <xdr:nvSpPr>
        <xdr:cNvPr id="692" name="楕円 691"/>
        <xdr:cNvSpPr/>
      </xdr:nvSpPr>
      <xdr:spPr>
        <a:xfrm>
          <a:off x="14271625" y="1653794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98</xdr:row>
      <xdr:rowOff>33655</xdr:rowOff>
    </xdr:from>
    <xdr:ext cx="534670" cy="258445"/>
    <xdr:sp macro="" textlink="">
      <xdr:nvSpPr>
        <xdr:cNvPr id="693" name="積立金該当値テキスト"/>
        <xdr:cNvSpPr txBox="1"/>
      </xdr:nvSpPr>
      <xdr:spPr>
        <a:xfrm>
          <a:off x="14362430" y="1649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39370</xdr:rowOff>
    </xdr:from>
    <xdr:to xmlns:xdr="http://schemas.openxmlformats.org/drawingml/2006/spreadsheetDrawing">
      <xdr:col>81</xdr:col>
      <xdr:colOff>101600</xdr:colOff>
      <xdr:row>98</xdr:row>
      <xdr:rowOff>140970</xdr:rowOff>
    </xdr:to>
    <xdr:sp macro="" textlink="">
      <xdr:nvSpPr>
        <xdr:cNvPr id="694" name="楕円 693"/>
        <xdr:cNvSpPr/>
      </xdr:nvSpPr>
      <xdr:spPr>
        <a:xfrm>
          <a:off x="13527405"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157480</xdr:rowOff>
    </xdr:from>
    <xdr:ext cx="534035" cy="258445"/>
    <xdr:sp macro="" textlink="">
      <xdr:nvSpPr>
        <xdr:cNvPr id="695" name="テキスト ボックス 694"/>
        <xdr:cNvSpPr txBox="1"/>
      </xdr:nvSpPr>
      <xdr:spPr>
        <a:xfrm>
          <a:off x="13357860" y="16273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151130</xdr:rowOff>
    </xdr:from>
    <xdr:to xmlns:xdr="http://schemas.openxmlformats.org/drawingml/2006/spreadsheetDrawing">
      <xdr:col>76</xdr:col>
      <xdr:colOff>165100</xdr:colOff>
      <xdr:row>98</xdr:row>
      <xdr:rowOff>81280</xdr:rowOff>
    </xdr:to>
    <xdr:sp macro="" textlink="">
      <xdr:nvSpPr>
        <xdr:cNvPr id="696" name="楕円 695"/>
        <xdr:cNvSpPr/>
      </xdr:nvSpPr>
      <xdr:spPr>
        <a:xfrm>
          <a:off x="1275588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97790</xdr:rowOff>
    </xdr:from>
    <xdr:ext cx="534035" cy="258445"/>
    <xdr:sp macro="" textlink="">
      <xdr:nvSpPr>
        <xdr:cNvPr id="697" name="テキスト ボックス 696"/>
        <xdr:cNvSpPr txBox="1"/>
      </xdr:nvSpPr>
      <xdr:spPr>
        <a:xfrm>
          <a:off x="12562840" y="16214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100330</xdr:rowOff>
    </xdr:from>
    <xdr:to xmlns:xdr="http://schemas.openxmlformats.org/drawingml/2006/spreadsheetDrawing">
      <xdr:col>72</xdr:col>
      <xdr:colOff>38100</xdr:colOff>
      <xdr:row>99</xdr:row>
      <xdr:rowOff>30480</xdr:rowOff>
    </xdr:to>
    <xdr:sp macro="" textlink="">
      <xdr:nvSpPr>
        <xdr:cNvPr id="698" name="楕円 697"/>
        <xdr:cNvSpPr/>
      </xdr:nvSpPr>
      <xdr:spPr>
        <a:xfrm>
          <a:off x="11984355" y="165595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21590</xdr:rowOff>
    </xdr:from>
    <xdr:ext cx="534035" cy="259080"/>
    <xdr:sp macro="" textlink="">
      <xdr:nvSpPr>
        <xdr:cNvPr id="699" name="テキスト ボックス 698"/>
        <xdr:cNvSpPr txBox="1"/>
      </xdr:nvSpPr>
      <xdr:spPr>
        <a:xfrm>
          <a:off x="11791315" y="1665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121285</xdr:rowOff>
    </xdr:from>
    <xdr:to xmlns:xdr="http://schemas.openxmlformats.org/drawingml/2006/spreadsheetDrawing">
      <xdr:col>67</xdr:col>
      <xdr:colOff>101600</xdr:colOff>
      <xdr:row>99</xdr:row>
      <xdr:rowOff>52070</xdr:rowOff>
    </xdr:to>
    <xdr:sp macro="" textlink="">
      <xdr:nvSpPr>
        <xdr:cNvPr id="700" name="楕円 699"/>
        <xdr:cNvSpPr/>
      </xdr:nvSpPr>
      <xdr:spPr>
        <a:xfrm>
          <a:off x="11189335"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42545</xdr:rowOff>
    </xdr:from>
    <xdr:ext cx="534035" cy="258445"/>
    <xdr:sp macro="" textlink="">
      <xdr:nvSpPr>
        <xdr:cNvPr id="701" name="テキスト ボックス 700"/>
        <xdr:cNvSpPr txBox="1"/>
      </xdr:nvSpPr>
      <xdr:spPr>
        <a:xfrm>
          <a:off x="11019790" y="16673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2" name="正方形/長方形 701"/>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03" name="正方形/長方形 702"/>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05" name="正方形/長方形 704"/>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07" name="正方形/長方形 706"/>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9" name="正方形/長方形 708"/>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10" name="テキスト ボックス 709"/>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1" name="直線コネクタ 710"/>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12" name="直線コネクタ 711"/>
        <xdr:cNvCxnSpPr/>
      </xdr:nvCxnSpPr>
      <xdr:spPr>
        <a:xfrm>
          <a:off x="16032480" y="65144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285" cy="259080"/>
    <xdr:sp macro="" textlink="">
      <xdr:nvSpPr>
        <xdr:cNvPr id="713" name="テキスト ボックス 712"/>
        <xdr:cNvSpPr txBox="1"/>
      </xdr:nvSpPr>
      <xdr:spPr>
        <a:xfrm>
          <a:off x="1583055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4" name="直線コネクタ 713"/>
        <xdr:cNvCxnSpPr/>
      </xdr:nvCxnSpPr>
      <xdr:spPr>
        <a:xfrm>
          <a:off x="16032480" y="60642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15" name="テキスト ボックス 714"/>
        <xdr:cNvSpPr txBox="1"/>
      </xdr:nvSpPr>
      <xdr:spPr>
        <a:xfrm>
          <a:off x="15571470"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6" name="直線コネクタ 715"/>
        <xdr:cNvCxnSpPr/>
      </xdr:nvCxnSpPr>
      <xdr:spPr>
        <a:xfrm>
          <a:off x="16032480" y="56184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9080"/>
    <xdr:sp macro="" textlink="">
      <xdr:nvSpPr>
        <xdr:cNvPr id="717" name="テキスト ボックス 716"/>
        <xdr:cNvSpPr txBox="1"/>
      </xdr:nvSpPr>
      <xdr:spPr>
        <a:xfrm>
          <a:off x="15571470"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18" name="直線コネクタ 717"/>
        <xdr:cNvCxnSpPr/>
      </xdr:nvCxnSpPr>
      <xdr:spPr>
        <a:xfrm>
          <a:off x="16032480" y="51733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0860" cy="259080"/>
    <xdr:sp macro="" textlink="">
      <xdr:nvSpPr>
        <xdr:cNvPr id="719" name="テキスト ボックス 718"/>
        <xdr:cNvSpPr txBox="1"/>
      </xdr:nvSpPr>
      <xdr:spPr>
        <a:xfrm>
          <a:off x="15571470"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1" name="テキスト ボックス 720"/>
        <xdr:cNvSpPr txBox="1"/>
      </xdr:nvSpPr>
      <xdr:spPr>
        <a:xfrm>
          <a:off x="1557147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89535</xdr:rowOff>
    </xdr:from>
    <xdr:to xmlns:xdr="http://schemas.openxmlformats.org/drawingml/2006/spreadsheetDrawing">
      <xdr:col>116</xdr:col>
      <xdr:colOff>62865</xdr:colOff>
      <xdr:row>38</xdr:row>
      <xdr:rowOff>140335</xdr:rowOff>
    </xdr:to>
    <xdr:cxnSp macro="">
      <xdr:nvCxnSpPr>
        <xdr:cNvPr id="723" name="直線コネクタ 722"/>
        <xdr:cNvCxnSpPr/>
      </xdr:nvCxnSpPr>
      <xdr:spPr>
        <a:xfrm flipV="1">
          <a:off x="19434175" y="5290185"/>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8920" cy="258445"/>
    <xdr:sp macro="" textlink="">
      <xdr:nvSpPr>
        <xdr:cNvPr id="724" name="投資及び出資金最小値テキスト"/>
        <xdr:cNvSpPr txBox="1"/>
      </xdr:nvSpPr>
      <xdr:spPr>
        <a:xfrm>
          <a:off x="19486880" y="6517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25" name="直線コネクタ 724"/>
        <xdr:cNvCxnSpPr/>
      </xdr:nvCxnSpPr>
      <xdr:spPr>
        <a:xfrm>
          <a:off x="19370675"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36195</xdr:rowOff>
    </xdr:from>
    <xdr:ext cx="534035" cy="258445"/>
    <xdr:sp macro="" textlink="">
      <xdr:nvSpPr>
        <xdr:cNvPr id="726" name="投資及び出資金最大値テキスト"/>
        <xdr:cNvSpPr txBox="1"/>
      </xdr:nvSpPr>
      <xdr:spPr>
        <a:xfrm>
          <a:off x="19486880" y="5069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89535</xdr:rowOff>
    </xdr:from>
    <xdr:to xmlns:xdr="http://schemas.openxmlformats.org/drawingml/2006/spreadsheetDrawing">
      <xdr:col>116</xdr:col>
      <xdr:colOff>152400</xdr:colOff>
      <xdr:row>31</xdr:row>
      <xdr:rowOff>89535</xdr:rowOff>
    </xdr:to>
    <xdr:cxnSp macro="">
      <xdr:nvCxnSpPr>
        <xdr:cNvPr id="727" name="直線コネクタ 726"/>
        <xdr:cNvCxnSpPr/>
      </xdr:nvCxnSpPr>
      <xdr:spPr>
        <a:xfrm>
          <a:off x="19370675" y="52901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37</xdr:row>
      <xdr:rowOff>122555</xdr:rowOff>
    </xdr:from>
    <xdr:to xmlns:xdr="http://schemas.openxmlformats.org/drawingml/2006/spreadsheetDrawing">
      <xdr:col>116</xdr:col>
      <xdr:colOff>63500</xdr:colOff>
      <xdr:row>37</xdr:row>
      <xdr:rowOff>158750</xdr:rowOff>
    </xdr:to>
    <xdr:cxnSp macro="">
      <xdr:nvCxnSpPr>
        <xdr:cNvPr id="728" name="直線コネクタ 727"/>
        <xdr:cNvCxnSpPr/>
      </xdr:nvCxnSpPr>
      <xdr:spPr>
        <a:xfrm>
          <a:off x="18704560" y="6329045"/>
          <a:ext cx="7315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137160</xdr:rowOff>
    </xdr:from>
    <xdr:ext cx="469265" cy="259080"/>
    <xdr:sp macro="" textlink="">
      <xdr:nvSpPr>
        <xdr:cNvPr id="729" name="投資及び出資金平均値テキスト"/>
        <xdr:cNvSpPr txBox="1"/>
      </xdr:nvSpPr>
      <xdr:spPr>
        <a:xfrm>
          <a:off x="19486880" y="63436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158750</xdr:rowOff>
    </xdr:from>
    <xdr:to xmlns:xdr="http://schemas.openxmlformats.org/drawingml/2006/spreadsheetDrawing">
      <xdr:col>116</xdr:col>
      <xdr:colOff>114300</xdr:colOff>
      <xdr:row>38</xdr:row>
      <xdr:rowOff>88900</xdr:rowOff>
    </xdr:to>
    <xdr:sp macro="" textlink="">
      <xdr:nvSpPr>
        <xdr:cNvPr id="730" name="フローチャート: 判断 729"/>
        <xdr:cNvSpPr/>
      </xdr:nvSpPr>
      <xdr:spPr>
        <a:xfrm>
          <a:off x="193852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78740</xdr:rowOff>
    </xdr:from>
    <xdr:to xmlns:xdr="http://schemas.openxmlformats.org/drawingml/2006/spreadsheetDrawing">
      <xdr:col>111</xdr:col>
      <xdr:colOff>167005</xdr:colOff>
      <xdr:row>37</xdr:row>
      <xdr:rowOff>122555</xdr:rowOff>
    </xdr:to>
    <xdr:cxnSp macro="">
      <xdr:nvCxnSpPr>
        <xdr:cNvPr id="731" name="直線コネクタ 730"/>
        <xdr:cNvCxnSpPr/>
      </xdr:nvCxnSpPr>
      <xdr:spPr>
        <a:xfrm>
          <a:off x="17920335" y="6285230"/>
          <a:ext cx="7842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162560</xdr:rowOff>
    </xdr:from>
    <xdr:to xmlns:xdr="http://schemas.openxmlformats.org/drawingml/2006/spreadsheetDrawing">
      <xdr:col>112</xdr:col>
      <xdr:colOff>38100</xdr:colOff>
      <xdr:row>38</xdr:row>
      <xdr:rowOff>92710</xdr:rowOff>
    </xdr:to>
    <xdr:sp macro="" textlink="">
      <xdr:nvSpPr>
        <xdr:cNvPr id="732" name="フローチャート: 判断 731"/>
        <xdr:cNvSpPr/>
      </xdr:nvSpPr>
      <xdr:spPr>
        <a:xfrm>
          <a:off x="18664555" y="63690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84455</xdr:rowOff>
    </xdr:from>
    <xdr:ext cx="469900" cy="258445"/>
    <xdr:sp macro="" textlink="">
      <xdr:nvSpPr>
        <xdr:cNvPr id="733" name="テキスト ボックス 732"/>
        <xdr:cNvSpPr txBox="1"/>
      </xdr:nvSpPr>
      <xdr:spPr>
        <a:xfrm>
          <a:off x="18503900" y="645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78740</xdr:rowOff>
    </xdr:from>
    <xdr:to xmlns:xdr="http://schemas.openxmlformats.org/drawingml/2006/spreadsheetDrawing">
      <xdr:col>107</xdr:col>
      <xdr:colOff>50800</xdr:colOff>
      <xdr:row>37</xdr:row>
      <xdr:rowOff>80645</xdr:rowOff>
    </xdr:to>
    <xdr:cxnSp macro="">
      <xdr:nvCxnSpPr>
        <xdr:cNvPr id="734" name="直線コネクタ 733"/>
        <xdr:cNvCxnSpPr/>
      </xdr:nvCxnSpPr>
      <xdr:spPr>
        <a:xfrm flipV="1">
          <a:off x="17148810" y="6285230"/>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xdr:rowOff>
    </xdr:from>
    <xdr:to xmlns:xdr="http://schemas.openxmlformats.org/drawingml/2006/spreadsheetDrawing">
      <xdr:col>107</xdr:col>
      <xdr:colOff>101600</xdr:colOff>
      <xdr:row>38</xdr:row>
      <xdr:rowOff>105410</xdr:rowOff>
    </xdr:to>
    <xdr:sp macro="" textlink="">
      <xdr:nvSpPr>
        <xdr:cNvPr id="735" name="フローチャート: 判断 734"/>
        <xdr:cNvSpPr/>
      </xdr:nvSpPr>
      <xdr:spPr>
        <a:xfrm>
          <a:off x="17869535"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96520</xdr:rowOff>
    </xdr:from>
    <xdr:ext cx="469900" cy="259080"/>
    <xdr:sp macro="" textlink="">
      <xdr:nvSpPr>
        <xdr:cNvPr id="736" name="テキスト ボックス 735"/>
        <xdr:cNvSpPr txBox="1"/>
      </xdr:nvSpPr>
      <xdr:spPr>
        <a:xfrm>
          <a:off x="1770888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37</xdr:row>
      <xdr:rowOff>37465</xdr:rowOff>
    </xdr:from>
    <xdr:to xmlns:xdr="http://schemas.openxmlformats.org/drawingml/2006/spreadsheetDrawing">
      <xdr:col>102</xdr:col>
      <xdr:colOff>114300</xdr:colOff>
      <xdr:row>37</xdr:row>
      <xdr:rowOff>80645</xdr:rowOff>
    </xdr:to>
    <xdr:cxnSp macro="">
      <xdr:nvCxnSpPr>
        <xdr:cNvPr id="737" name="直線コネクタ 736"/>
        <xdr:cNvCxnSpPr/>
      </xdr:nvCxnSpPr>
      <xdr:spPr>
        <a:xfrm>
          <a:off x="16366490" y="6243955"/>
          <a:ext cx="7823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163195</xdr:rowOff>
    </xdr:from>
    <xdr:to xmlns:xdr="http://schemas.openxmlformats.org/drawingml/2006/spreadsheetDrawing">
      <xdr:col>102</xdr:col>
      <xdr:colOff>165100</xdr:colOff>
      <xdr:row>38</xdr:row>
      <xdr:rowOff>93345</xdr:rowOff>
    </xdr:to>
    <xdr:sp macro="" textlink="">
      <xdr:nvSpPr>
        <xdr:cNvPr id="738" name="フローチャート: 判断 737"/>
        <xdr:cNvSpPr/>
      </xdr:nvSpPr>
      <xdr:spPr>
        <a:xfrm>
          <a:off x="17098010" y="6369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84455</xdr:rowOff>
    </xdr:from>
    <xdr:ext cx="469900" cy="258445"/>
    <xdr:sp macro="" textlink="">
      <xdr:nvSpPr>
        <xdr:cNvPr id="739" name="テキスト ボックス 738"/>
        <xdr:cNvSpPr txBox="1"/>
      </xdr:nvSpPr>
      <xdr:spPr>
        <a:xfrm>
          <a:off x="16937355" y="645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13335</xdr:rowOff>
    </xdr:from>
    <xdr:to xmlns:xdr="http://schemas.openxmlformats.org/drawingml/2006/spreadsheetDrawing">
      <xdr:col>98</xdr:col>
      <xdr:colOff>38100</xdr:colOff>
      <xdr:row>38</xdr:row>
      <xdr:rowOff>114935</xdr:rowOff>
    </xdr:to>
    <xdr:sp macro="" textlink="">
      <xdr:nvSpPr>
        <xdr:cNvPr id="740" name="フローチャート: 判断 739"/>
        <xdr:cNvSpPr/>
      </xdr:nvSpPr>
      <xdr:spPr>
        <a:xfrm>
          <a:off x="16326485" y="638746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106045</xdr:rowOff>
    </xdr:from>
    <xdr:ext cx="469900" cy="258445"/>
    <xdr:sp macro="" textlink="">
      <xdr:nvSpPr>
        <xdr:cNvPr id="741" name="テキスト ボックス 740"/>
        <xdr:cNvSpPr txBox="1"/>
      </xdr:nvSpPr>
      <xdr:spPr>
        <a:xfrm>
          <a:off x="16165830" y="648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80010</xdr:rowOff>
    </xdr:from>
    <xdr:ext cx="762000" cy="259080"/>
    <xdr:sp macro="" textlink="">
      <xdr:nvSpPr>
        <xdr:cNvPr id="743" name="テキスト ボックス 742"/>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44" name="テキスト ボックス 743"/>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45" name="テキスト ボックス 744"/>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80010</xdr:rowOff>
    </xdr:from>
    <xdr:ext cx="762000" cy="259080"/>
    <xdr:sp macro="" textlink="">
      <xdr:nvSpPr>
        <xdr:cNvPr id="746" name="テキスト ボックス 745"/>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107950</xdr:rowOff>
    </xdr:from>
    <xdr:to xmlns:xdr="http://schemas.openxmlformats.org/drawingml/2006/spreadsheetDrawing">
      <xdr:col>116</xdr:col>
      <xdr:colOff>114300</xdr:colOff>
      <xdr:row>38</xdr:row>
      <xdr:rowOff>38100</xdr:rowOff>
    </xdr:to>
    <xdr:sp macro="" textlink="">
      <xdr:nvSpPr>
        <xdr:cNvPr id="747" name="楕円 746"/>
        <xdr:cNvSpPr/>
      </xdr:nvSpPr>
      <xdr:spPr>
        <a:xfrm>
          <a:off x="19385280" y="6314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130810</xdr:rowOff>
    </xdr:from>
    <xdr:ext cx="469265" cy="259080"/>
    <xdr:sp macro="" textlink="">
      <xdr:nvSpPr>
        <xdr:cNvPr id="748" name="投資及び出資金該当値テキスト"/>
        <xdr:cNvSpPr txBox="1"/>
      </xdr:nvSpPr>
      <xdr:spPr>
        <a:xfrm>
          <a:off x="19486880" y="6169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71755</xdr:rowOff>
    </xdr:from>
    <xdr:to xmlns:xdr="http://schemas.openxmlformats.org/drawingml/2006/spreadsheetDrawing">
      <xdr:col>112</xdr:col>
      <xdr:colOff>38100</xdr:colOff>
      <xdr:row>38</xdr:row>
      <xdr:rowOff>1905</xdr:rowOff>
    </xdr:to>
    <xdr:sp macro="" textlink="">
      <xdr:nvSpPr>
        <xdr:cNvPr id="749" name="楕円 748"/>
        <xdr:cNvSpPr/>
      </xdr:nvSpPr>
      <xdr:spPr>
        <a:xfrm>
          <a:off x="18664555" y="62782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18415</xdr:rowOff>
    </xdr:from>
    <xdr:ext cx="469900" cy="258445"/>
    <xdr:sp macro="" textlink="">
      <xdr:nvSpPr>
        <xdr:cNvPr id="750" name="テキスト ボックス 749"/>
        <xdr:cNvSpPr txBox="1"/>
      </xdr:nvSpPr>
      <xdr:spPr>
        <a:xfrm>
          <a:off x="18503900" y="6057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28575</xdr:rowOff>
    </xdr:from>
    <xdr:to xmlns:xdr="http://schemas.openxmlformats.org/drawingml/2006/spreadsheetDrawing">
      <xdr:col>107</xdr:col>
      <xdr:colOff>101600</xdr:colOff>
      <xdr:row>37</xdr:row>
      <xdr:rowOff>129540</xdr:rowOff>
    </xdr:to>
    <xdr:sp macro="" textlink="">
      <xdr:nvSpPr>
        <xdr:cNvPr id="751" name="楕円 750"/>
        <xdr:cNvSpPr/>
      </xdr:nvSpPr>
      <xdr:spPr>
        <a:xfrm>
          <a:off x="17869535" y="62350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146050</xdr:rowOff>
    </xdr:from>
    <xdr:ext cx="534035" cy="258445"/>
    <xdr:sp macro="" textlink="">
      <xdr:nvSpPr>
        <xdr:cNvPr id="752" name="テキスト ボックス 751"/>
        <xdr:cNvSpPr txBox="1"/>
      </xdr:nvSpPr>
      <xdr:spPr>
        <a:xfrm>
          <a:off x="17699990" y="6017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29845</xdr:rowOff>
    </xdr:from>
    <xdr:to xmlns:xdr="http://schemas.openxmlformats.org/drawingml/2006/spreadsheetDrawing">
      <xdr:col>102</xdr:col>
      <xdr:colOff>165100</xdr:colOff>
      <xdr:row>37</xdr:row>
      <xdr:rowOff>131445</xdr:rowOff>
    </xdr:to>
    <xdr:sp macro="" textlink="">
      <xdr:nvSpPr>
        <xdr:cNvPr id="753" name="楕円 752"/>
        <xdr:cNvSpPr/>
      </xdr:nvSpPr>
      <xdr:spPr>
        <a:xfrm>
          <a:off x="1709801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147955</xdr:rowOff>
    </xdr:from>
    <xdr:ext cx="534035" cy="258445"/>
    <xdr:sp macro="" textlink="">
      <xdr:nvSpPr>
        <xdr:cNvPr id="754" name="テキスト ボックス 753"/>
        <xdr:cNvSpPr txBox="1"/>
      </xdr:nvSpPr>
      <xdr:spPr>
        <a:xfrm>
          <a:off x="16904970" y="6019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158750</xdr:rowOff>
    </xdr:from>
    <xdr:to xmlns:xdr="http://schemas.openxmlformats.org/drawingml/2006/spreadsheetDrawing">
      <xdr:col>98</xdr:col>
      <xdr:colOff>38100</xdr:colOff>
      <xdr:row>37</xdr:row>
      <xdr:rowOff>88265</xdr:rowOff>
    </xdr:to>
    <xdr:sp macro="" textlink="">
      <xdr:nvSpPr>
        <xdr:cNvPr id="755" name="楕円 754"/>
        <xdr:cNvSpPr/>
      </xdr:nvSpPr>
      <xdr:spPr>
        <a:xfrm>
          <a:off x="16326485" y="6197600"/>
          <a:ext cx="781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35</xdr:row>
      <xdr:rowOff>104775</xdr:rowOff>
    </xdr:from>
    <xdr:ext cx="534035" cy="259080"/>
    <xdr:sp macro="" textlink="">
      <xdr:nvSpPr>
        <xdr:cNvPr id="756" name="テキスト ボックス 755"/>
        <xdr:cNvSpPr txBox="1"/>
      </xdr:nvSpPr>
      <xdr:spPr>
        <a:xfrm>
          <a:off x="16133445" y="597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58" name="正方形/長方形 757"/>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0" name="正方形/長方形 759"/>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62" name="正方形/長方形 761"/>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65" name="テキスト ボックス 764"/>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603248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8445"/>
    <xdr:sp macro="" textlink="">
      <xdr:nvSpPr>
        <xdr:cNvPr id="768" name="テキスト ボックス 767"/>
        <xdr:cNvSpPr txBox="1"/>
      </xdr:nvSpPr>
      <xdr:spPr>
        <a:xfrm>
          <a:off x="1583055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603248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8445"/>
    <xdr:sp macro="" textlink="">
      <xdr:nvSpPr>
        <xdr:cNvPr id="770" name="テキスト ボックス 769"/>
        <xdr:cNvSpPr txBox="1"/>
      </xdr:nvSpPr>
      <xdr:spPr>
        <a:xfrm>
          <a:off x="15571470"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71" name="直線コネクタ 770"/>
        <xdr:cNvCxnSpPr/>
      </xdr:nvCxnSpPr>
      <xdr:spPr>
        <a:xfrm>
          <a:off x="1603248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0860" cy="259080"/>
    <xdr:sp macro="" textlink="">
      <xdr:nvSpPr>
        <xdr:cNvPr id="772" name="テキスト ボックス 771"/>
        <xdr:cNvSpPr txBox="1"/>
      </xdr:nvSpPr>
      <xdr:spPr>
        <a:xfrm>
          <a:off x="15571470"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603248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74" name="テキスト ボックス 773"/>
        <xdr:cNvSpPr txBox="1"/>
      </xdr:nvSpPr>
      <xdr:spPr>
        <a:xfrm>
          <a:off x="15571470"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603248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76" name="テキスト ボックス 775"/>
        <xdr:cNvSpPr txBox="1"/>
      </xdr:nvSpPr>
      <xdr:spPr>
        <a:xfrm>
          <a:off x="15571470"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78" name="テキスト ボックス 777"/>
        <xdr:cNvSpPr txBox="1"/>
      </xdr:nvSpPr>
      <xdr:spPr>
        <a:xfrm>
          <a:off x="1553083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114935</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19434175" y="866838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8920" cy="258445"/>
    <xdr:sp macro="" textlink="">
      <xdr:nvSpPr>
        <xdr:cNvPr id="781" name="貸付金最小値テキスト"/>
        <xdr:cNvSpPr txBox="1"/>
      </xdr:nvSpPr>
      <xdr:spPr>
        <a:xfrm>
          <a:off x="19486880" y="99428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19370675" y="99390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61595</xdr:rowOff>
    </xdr:from>
    <xdr:ext cx="534035" cy="259080"/>
    <xdr:sp macro="" textlink="">
      <xdr:nvSpPr>
        <xdr:cNvPr id="783" name="貸付金最大値テキスト"/>
        <xdr:cNvSpPr txBox="1"/>
      </xdr:nvSpPr>
      <xdr:spPr>
        <a:xfrm>
          <a:off x="19486880" y="8447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114935</xdr:rowOff>
    </xdr:from>
    <xdr:to xmlns:xdr="http://schemas.openxmlformats.org/drawingml/2006/spreadsheetDrawing">
      <xdr:col>116</xdr:col>
      <xdr:colOff>152400</xdr:colOff>
      <xdr:row>51</xdr:row>
      <xdr:rowOff>114935</xdr:rowOff>
    </xdr:to>
    <xdr:cxnSp macro="">
      <xdr:nvCxnSpPr>
        <xdr:cNvPr id="784" name="直線コネクタ 783"/>
        <xdr:cNvCxnSpPr/>
      </xdr:nvCxnSpPr>
      <xdr:spPr>
        <a:xfrm>
          <a:off x="19370675" y="86683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56</xdr:row>
      <xdr:rowOff>115570</xdr:rowOff>
    </xdr:from>
    <xdr:to xmlns:xdr="http://schemas.openxmlformats.org/drawingml/2006/spreadsheetDrawing">
      <xdr:col>116</xdr:col>
      <xdr:colOff>63500</xdr:colOff>
      <xdr:row>56</xdr:row>
      <xdr:rowOff>120015</xdr:rowOff>
    </xdr:to>
    <xdr:cxnSp macro="">
      <xdr:nvCxnSpPr>
        <xdr:cNvPr id="785" name="直線コネクタ 784"/>
        <xdr:cNvCxnSpPr/>
      </xdr:nvCxnSpPr>
      <xdr:spPr>
        <a:xfrm flipV="1">
          <a:off x="18704560" y="9507220"/>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38735</xdr:rowOff>
    </xdr:from>
    <xdr:ext cx="469265" cy="259080"/>
    <xdr:sp macro="" textlink="">
      <xdr:nvSpPr>
        <xdr:cNvPr id="786" name="貸付金平均値テキスト"/>
        <xdr:cNvSpPr txBox="1"/>
      </xdr:nvSpPr>
      <xdr:spPr>
        <a:xfrm>
          <a:off x="19486880" y="976566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59690</xdr:rowOff>
    </xdr:from>
    <xdr:to xmlns:xdr="http://schemas.openxmlformats.org/drawingml/2006/spreadsheetDrawing">
      <xdr:col>116</xdr:col>
      <xdr:colOff>114300</xdr:colOff>
      <xdr:row>58</xdr:row>
      <xdr:rowOff>161290</xdr:rowOff>
    </xdr:to>
    <xdr:sp macro="" textlink="">
      <xdr:nvSpPr>
        <xdr:cNvPr id="787" name="フローチャート: 判断 786"/>
        <xdr:cNvSpPr/>
      </xdr:nvSpPr>
      <xdr:spPr>
        <a:xfrm>
          <a:off x="1938528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120015</xdr:rowOff>
    </xdr:from>
    <xdr:to xmlns:xdr="http://schemas.openxmlformats.org/drawingml/2006/spreadsheetDrawing">
      <xdr:col>111</xdr:col>
      <xdr:colOff>167005</xdr:colOff>
      <xdr:row>56</xdr:row>
      <xdr:rowOff>125730</xdr:rowOff>
    </xdr:to>
    <xdr:cxnSp macro="">
      <xdr:nvCxnSpPr>
        <xdr:cNvPr id="788" name="直線コネクタ 787"/>
        <xdr:cNvCxnSpPr/>
      </xdr:nvCxnSpPr>
      <xdr:spPr>
        <a:xfrm flipV="1">
          <a:off x="17920335" y="9511665"/>
          <a:ext cx="7842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67945</xdr:rowOff>
    </xdr:from>
    <xdr:to xmlns:xdr="http://schemas.openxmlformats.org/drawingml/2006/spreadsheetDrawing">
      <xdr:col>112</xdr:col>
      <xdr:colOff>38100</xdr:colOff>
      <xdr:row>58</xdr:row>
      <xdr:rowOff>167640</xdr:rowOff>
    </xdr:to>
    <xdr:sp macro="" textlink="">
      <xdr:nvSpPr>
        <xdr:cNvPr id="789" name="フローチャート: 判断 788"/>
        <xdr:cNvSpPr/>
      </xdr:nvSpPr>
      <xdr:spPr>
        <a:xfrm>
          <a:off x="18664555" y="979487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160655</xdr:rowOff>
    </xdr:from>
    <xdr:ext cx="469900" cy="259080"/>
    <xdr:sp macro="" textlink="">
      <xdr:nvSpPr>
        <xdr:cNvPr id="790" name="テキスト ボックス 789"/>
        <xdr:cNvSpPr txBox="1"/>
      </xdr:nvSpPr>
      <xdr:spPr>
        <a:xfrm>
          <a:off x="18503900" y="9887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122555</xdr:rowOff>
    </xdr:from>
    <xdr:to xmlns:xdr="http://schemas.openxmlformats.org/drawingml/2006/spreadsheetDrawing">
      <xdr:col>107</xdr:col>
      <xdr:colOff>50800</xdr:colOff>
      <xdr:row>56</xdr:row>
      <xdr:rowOff>125730</xdr:rowOff>
    </xdr:to>
    <xdr:cxnSp macro="">
      <xdr:nvCxnSpPr>
        <xdr:cNvPr id="791" name="直線コネクタ 790"/>
        <xdr:cNvCxnSpPr/>
      </xdr:nvCxnSpPr>
      <xdr:spPr>
        <a:xfrm>
          <a:off x="17148810" y="9514205"/>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64770</xdr:rowOff>
    </xdr:from>
    <xdr:to xmlns:xdr="http://schemas.openxmlformats.org/drawingml/2006/spreadsheetDrawing">
      <xdr:col>107</xdr:col>
      <xdr:colOff>101600</xdr:colOff>
      <xdr:row>58</xdr:row>
      <xdr:rowOff>167005</xdr:rowOff>
    </xdr:to>
    <xdr:sp macro="" textlink="">
      <xdr:nvSpPr>
        <xdr:cNvPr id="792" name="フローチャート: 判断 791"/>
        <xdr:cNvSpPr/>
      </xdr:nvSpPr>
      <xdr:spPr>
        <a:xfrm>
          <a:off x="17869535" y="97917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158750</xdr:rowOff>
    </xdr:from>
    <xdr:ext cx="469900" cy="258445"/>
    <xdr:sp macro="" textlink="">
      <xdr:nvSpPr>
        <xdr:cNvPr id="793" name="テキスト ボックス 792"/>
        <xdr:cNvSpPr txBox="1"/>
      </xdr:nvSpPr>
      <xdr:spPr>
        <a:xfrm>
          <a:off x="17708880" y="9885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56</xdr:row>
      <xdr:rowOff>120650</xdr:rowOff>
    </xdr:from>
    <xdr:to xmlns:xdr="http://schemas.openxmlformats.org/drawingml/2006/spreadsheetDrawing">
      <xdr:col>102</xdr:col>
      <xdr:colOff>114300</xdr:colOff>
      <xdr:row>56</xdr:row>
      <xdr:rowOff>122555</xdr:rowOff>
    </xdr:to>
    <xdr:cxnSp macro="">
      <xdr:nvCxnSpPr>
        <xdr:cNvPr id="794" name="直線コネクタ 793"/>
        <xdr:cNvCxnSpPr/>
      </xdr:nvCxnSpPr>
      <xdr:spPr>
        <a:xfrm>
          <a:off x="16366490" y="9512300"/>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31750</xdr:rowOff>
    </xdr:from>
    <xdr:to xmlns:xdr="http://schemas.openxmlformats.org/drawingml/2006/spreadsheetDrawing">
      <xdr:col>102</xdr:col>
      <xdr:colOff>165100</xdr:colOff>
      <xdr:row>58</xdr:row>
      <xdr:rowOff>133350</xdr:rowOff>
    </xdr:to>
    <xdr:sp macro="" textlink="">
      <xdr:nvSpPr>
        <xdr:cNvPr id="795" name="フローチャート: 判断 794"/>
        <xdr:cNvSpPr/>
      </xdr:nvSpPr>
      <xdr:spPr>
        <a:xfrm>
          <a:off x="1709801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124460</xdr:rowOff>
    </xdr:from>
    <xdr:ext cx="469900" cy="258445"/>
    <xdr:sp macro="" textlink="">
      <xdr:nvSpPr>
        <xdr:cNvPr id="796" name="テキスト ボックス 795"/>
        <xdr:cNvSpPr txBox="1"/>
      </xdr:nvSpPr>
      <xdr:spPr>
        <a:xfrm>
          <a:off x="16937355" y="9851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73025</xdr:rowOff>
    </xdr:from>
    <xdr:to xmlns:xdr="http://schemas.openxmlformats.org/drawingml/2006/spreadsheetDrawing">
      <xdr:col>98</xdr:col>
      <xdr:colOff>38100</xdr:colOff>
      <xdr:row>59</xdr:row>
      <xdr:rowOff>3175</xdr:rowOff>
    </xdr:to>
    <xdr:sp macro="" textlink="">
      <xdr:nvSpPr>
        <xdr:cNvPr id="797" name="フローチャート: 判断 796"/>
        <xdr:cNvSpPr/>
      </xdr:nvSpPr>
      <xdr:spPr>
        <a:xfrm>
          <a:off x="16326485" y="97999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165735</xdr:rowOff>
    </xdr:from>
    <xdr:ext cx="469900" cy="258445"/>
    <xdr:sp macro="" textlink="">
      <xdr:nvSpPr>
        <xdr:cNvPr id="798" name="テキスト ボックス 797"/>
        <xdr:cNvSpPr txBox="1"/>
      </xdr:nvSpPr>
      <xdr:spPr>
        <a:xfrm>
          <a:off x="16165830" y="9892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80010</xdr:rowOff>
    </xdr:from>
    <xdr:ext cx="762000" cy="259080"/>
    <xdr:sp macro="" textlink="">
      <xdr:nvSpPr>
        <xdr:cNvPr id="800" name="テキスト ボックス 799"/>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1" name="テキスト ボックス 800"/>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02" name="テキスト ボックス 801"/>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80010</xdr:rowOff>
    </xdr:from>
    <xdr:ext cx="762000" cy="259080"/>
    <xdr:sp macro="" textlink="">
      <xdr:nvSpPr>
        <xdr:cNvPr id="803" name="テキスト ボックス 802"/>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64770</xdr:rowOff>
    </xdr:from>
    <xdr:to xmlns:xdr="http://schemas.openxmlformats.org/drawingml/2006/spreadsheetDrawing">
      <xdr:col>116</xdr:col>
      <xdr:colOff>114300</xdr:colOff>
      <xdr:row>56</xdr:row>
      <xdr:rowOff>166370</xdr:rowOff>
    </xdr:to>
    <xdr:sp macro="" textlink="">
      <xdr:nvSpPr>
        <xdr:cNvPr id="804" name="楕円 803"/>
        <xdr:cNvSpPr/>
      </xdr:nvSpPr>
      <xdr:spPr>
        <a:xfrm>
          <a:off x="1938528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87630</xdr:rowOff>
    </xdr:from>
    <xdr:ext cx="534035" cy="258445"/>
    <xdr:sp macro="" textlink="">
      <xdr:nvSpPr>
        <xdr:cNvPr id="805" name="貸付金該当値テキスト"/>
        <xdr:cNvSpPr txBox="1"/>
      </xdr:nvSpPr>
      <xdr:spPr>
        <a:xfrm>
          <a:off x="19486880" y="9311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69215</xdr:rowOff>
    </xdr:from>
    <xdr:to xmlns:xdr="http://schemas.openxmlformats.org/drawingml/2006/spreadsheetDrawing">
      <xdr:col>112</xdr:col>
      <xdr:colOff>38100</xdr:colOff>
      <xdr:row>56</xdr:row>
      <xdr:rowOff>167640</xdr:rowOff>
    </xdr:to>
    <xdr:sp macro="" textlink="">
      <xdr:nvSpPr>
        <xdr:cNvPr id="806" name="楕円 805"/>
        <xdr:cNvSpPr/>
      </xdr:nvSpPr>
      <xdr:spPr>
        <a:xfrm>
          <a:off x="18664555" y="9460865"/>
          <a:ext cx="781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15875</xdr:rowOff>
    </xdr:from>
    <xdr:ext cx="534035" cy="258445"/>
    <xdr:sp macro="" textlink="">
      <xdr:nvSpPr>
        <xdr:cNvPr id="807" name="テキスト ボックス 806"/>
        <xdr:cNvSpPr txBox="1"/>
      </xdr:nvSpPr>
      <xdr:spPr>
        <a:xfrm>
          <a:off x="18471515" y="9239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74930</xdr:rowOff>
    </xdr:from>
    <xdr:to xmlns:xdr="http://schemas.openxmlformats.org/drawingml/2006/spreadsheetDrawing">
      <xdr:col>107</xdr:col>
      <xdr:colOff>101600</xdr:colOff>
      <xdr:row>57</xdr:row>
      <xdr:rowOff>5080</xdr:rowOff>
    </xdr:to>
    <xdr:sp macro="" textlink="">
      <xdr:nvSpPr>
        <xdr:cNvPr id="808" name="楕円 807"/>
        <xdr:cNvSpPr/>
      </xdr:nvSpPr>
      <xdr:spPr>
        <a:xfrm>
          <a:off x="17869535" y="94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21590</xdr:rowOff>
    </xdr:from>
    <xdr:ext cx="534035" cy="259080"/>
    <xdr:sp macro="" textlink="">
      <xdr:nvSpPr>
        <xdr:cNvPr id="809" name="テキスト ボックス 808"/>
        <xdr:cNvSpPr txBox="1"/>
      </xdr:nvSpPr>
      <xdr:spPr>
        <a:xfrm>
          <a:off x="17699990" y="924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71755</xdr:rowOff>
    </xdr:from>
    <xdr:to xmlns:xdr="http://schemas.openxmlformats.org/drawingml/2006/spreadsheetDrawing">
      <xdr:col>102</xdr:col>
      <xdr:colOff>165100</xdr:colOff>
      <xdr:row>57</xdr:row>
      <xdr:rowOff>1905</xdr:rowOff>
    </xdr:to>
    <xdr:sp macro="" textlink="">
      <xdr:nvSpPr>
        <xdr:cNvPr id="810" name="楕円 809"/>
        <xdr:cNvSpPr/>
      </xdr:nvSpPr>
      <xdr:spPr>
        <a:xfrm>
          <a:off x="17098010" y="9463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19050</xdr:rowOff>
    </xdr:from>
    <xdr:ext cx="534035" cy="259080"/>
    <xdr:sp macro="" textlink="">
      <xdr:nvSpPr>
        <xdr:cNvPr id="811" name="テキスト ボックス 810"/>
        <xdr:cNvSpPr txBox="1"/>
      </xdr:nvSpPr>
      <xdr:spPr>
        <a:xfrm>
          <a:off x="16904970" y="924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70485</xdr:rowOff>
    </xdr:from>
    <xdr:to xmlns:xdr="http://schemas.openxmlformats.org/drawingml/2006/spreadsheetDrawing">
      <xdr:col>98</xdr:col>
      <xdr:colOff>38100</xdr:colOff>
      <xdr:row>57</xdr:row>
      <xdr:rowOff>635</xdr:rowOff>
    </xdr:to>
    <xdr:sp macro="" textlink="">
      <xdr:nvSpPr>
        <xdr:cNvPr id="812" name="楕円 811"/>
        <xdr:cNvSpPr/>
      </xdr:nvSpPr>
      <xdr:spPr>
        <a:xfrm>
          <a:off x="16326485" y="94621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17145</xdr:rowOff>
    </xdr:from>
    <xdr:ext cx="534035" cy="258445"/>
    <xdr:sp macro="" textlink="">
      <xdr:nvSpPr>
        <xdr:cNvPr id="813" name="テキスト ボックス 812"/>
        <xdr:cNvSpPr txBox="1"/>
      </xdr:nvSpPr>
      <xdr:spPr>
        <a:xfrm>
          <a:off x="16133445" y="9241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603248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15" name="正方形/長方形 814"/>
        <xdr:cNvSpPr/>
      </xdr:nvSpPr>
      <xdr:spPr>
        <a:xfrm>
          <a:off x="161594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61594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17" name="正方形/長方形 816"/>
        <xdr:cNvSpPr/>
      </xdr:nvSpPr>
      <xdr:spPr>
        <a:xfrm>
          <a:off x="1703451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703451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19" name="正方形/長方形 818"/>
        <xdr:cNvSpPr/>
      </xdr:nvSpPr>
      <xdr:spPr>
        <a:xfrm>
          <a:off x="1803654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1803654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603248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22" name="テキスト ボックス 821"/>
        <xdr:cNvSpPr txBox="1"/>
      </xdr:nvSpPr>
      <xdr:spPr>
        <a:xfrm>
          <a:off x="1601787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603248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9080"/>
    <xdr:sp macro="" textlink="">
      <xdr:nvSpPr>
        <xdr:cNvPr id="824" name="テキスト ボックス 823"/>
        <xdr:cNvSpPr txBox="1"/>
      </xdr:nvSpPr>
      <xdr:spPr>
        <a:xfrm>
          <a:off x="1583055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5" name="直線コネクタ 824"/>
        <xdr:cNvCxnSpPr/>
      </xdr:nvCxnSpPr>
      <xdr:spPr>
        <a:xfrm>
          <a:off x="1603248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8445"/>
    <xdr:sp macro="" textlink="">
      <xdr:nvSpPr>
        <xdr:cNvPr id="826" name="テキスト ボックス 825"/>
        <xdr:cNvSpPr txBox="1"/>
      </xdr:nvSpPr>
      <xdr:spPr>
        <a:xfrm>
          <a:off x="15571470" y="131533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7" name="直線コネクタ 826"/>
        <xdr:cNvCxnSpPr/>
      </xdr:nvCxnSpPr>
      <xdr:spPr>
        <a:xfrm>
          <a:off x="1603248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8445"/>
    <xdr:sp macro="" textlink="">
      <xdr:nvSpPr>
        <xdr:cNvPr id="828" name="テキスト ボックス 827"/>
        <xdr:cNvSpPr txBox="1"/>
      </xdr:nvSpPr>
      <xdr:spPr>
        <a:xfrm>
          <a:off x="1557147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29" name="直線コネクタ 828"/>
        <xdr:cNvCxnSpPr/>
      </xdr:nvCxnSpPr>
      <xdr:spPr>
        <a:xfrm>
          <a:off x="1603248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0860" cy="259080"/>
    <xdr:sp macro="" textlink="">
      <xdr:nvSpPr>
        <xdr:cNvPr id="830" name="テキスト ボックス 829"/>
        <xdr:cNvSpPr txBox="1"/>
      </xdr:nvSpPr>
      <xdr:spPr>
        <a:xfrm>
          <a:off x="15571470"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1" name="直線コネクタ 830"/>
        <xdr:cNvCxnSpPr/>
      </xdr:nvCxnSpPr>
      <xdr:spPr>
        <a:xfrm>
          <a:off x="1603248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32" name="テキスト ボックス 831"/>
        <xdr:cNvSpPr txBox="1"/>
      </xdr:nvSpPr>
      <xdr:spPr>
        <a:xfrm>
          <a:off x="1557147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3" name="直線コネクタ 832"/>
        <xdr:cNvCxnSpPr/>
      </xdr:nvCxnSpPr>
      <xdr:spPr>
        <a:xfrm>
          <a:off x="1603248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8445"/>
    <xdr:sp macro="" textlink="">
      <xdr:nvSpPr>
        <xdr:cNvPr id="834" name="テキスト ボックス 833"/>
        <xdr:cNvSpPr txBox="1"/>
      </xdr:nvSpPr>
      <xdr:spPr>
        <a:xfrm>
          <a:off x="1553083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5" name="直線コネクタ 834"/>
        <xdr:cNvCxnSpPr/>
      </xdr:nvCxnSpPr>
      <xdr:spPr>
        <a:xfrm>
          <a:off x="1603248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6" name="テキスト ボックス 835"/>
        <xdr:cNvSpPr txBox="1"/>
      </xdr:nvSpPr>
      <xdr:spPr>
        <a:xfrm>
          <a:off x="1553083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繰出金グラフ枠"/>
        <xdr:cNvSpPr/>
      </xdr:nvSpPr>
      <xdr:spPr>
        <a:xfrm>
          <a:off x="1603248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73025</xdr:rowOff>
    </xdr:from>
    <xdr:to xmlns:xdr="http://schemas.openxmlformats.org/drawingml/2006/spreadsheetDrawing">
      <xdr:col>116</xdr:col>
      <xdr:colOff>62865</xdr:colOff>
      <xdr:row>78</xdr:row>
      <xdr:rowOff>35560</xdr:rowOff>
    </xdr:to>
    <xdr:cxnSp macro="">
      <xdr:nvCxnSpPr>
        <xdr:cNvPr id="838" name="直線コネクタ 837"/>
        <xdr:cNvCxnSpPr/>
      </xdr:nvCxnSpPr>
      <xdr:spPr>
        <a:xfrm flipV="1">
          <a:off x="19434175" y="1197927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39370</xdr:rowOff>
    </xdr:from>
    <xdr:ext cx="534035" cy="259080"/>
    <xdr:sp macro="" textlink="">
      <xdr:nvSpPr>
        <xdr:cNvPr id="839" name="繰出金最小値テキスト"/>
        <xdr:cNvSpPr txBox="1"/>
      </xdr:nvSpPr>
      <xdr:spPr>
        <a:xfrm>
          <a:off x="19486880" y="1311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35560</xdr:rowOff>
    </xdr:from>
    <xdr:to xmlns:xdr="http://schemas.openxmlformats.org/drawingml/2006/spreadsheetDrawing">
      <xdr:col>116</xdr:col>
      <xdr:colOff>152400</xdr:colOff>
      <xdr:row>78</xdr:row>
      <xdr:rowOff>35560</xdr:rowOff>
    </xdr:to>
    <xdr:cxnSp macro="">
      <xdr:nvCxnSpPr>
        <xdr:cNvPr id="840" name="直線コネクタ 839"/>
        <xdr:cNvCxnSpPr/>
      </xdr:nvCxnSpPr>
      <xdr:spPr>
        <a:xfrm>
          <a:off x="19370675" y="131152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19685</xdr:rowOff>
    </xdr:from>
    <xdr:ext cx="534035" cy="259080"/>
    <xdr:sp macro="" textlink="">
      <xdr:nvSpPr>
        <xdr:cNvPr id="841" name="繰出金最大値テキスト"/>
        <xdr:cNvSpPr txBox="1"/>
      </xdr:nvSpPr>
      <xdr:spPr>
        <a:xfrm>
          <a:off x="19486880" y="1175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73025</xdr:rowOff>
    </xdr:from>
    <xdr:to xmlns:xdr="http://schemas.openxmlformats.org/drawingml/2006/spreadsheetDrawing">
      <xdr:col>116</xdr:col>
      <xdr:colOff>152400</xdr:colOff>
      <xdr:row>71</xdr:row>
      <xdr:rowOff>73025</xdr:rowOff>
    </xdr:to>
    <xdr:cxnSp macro="">
      <xdr:nvCxnSpPr>
        <xdr:cNvPr id="842" name="直線コネクタ 841"/>
        <xdr:cNvCxnSpPr/>
      </xdr:nvCxnSpPr>
      <xdr:spPr>
        <a:xfrm>
          <a:off x="19370675" y="119792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75</xdr:row>
      <xdr:rowOff>143510</xdr:rowOff>
    </xdr:from>
    <xdr:to xmlns:xdr="http://schemas.openxmlformats.org/drawingml/2006/spreadsheetDrawing">
      <xdr:col>116</xdr:col>
      <xdr:colOff>63500</xdr:colOff>
      <xdr:row>76</xdr:row>
      <xdr:rowOff>635</xdr:rowOff>
    </xdr:to>
    <xdr:cxnSp macro="">
      <xdr:nvCxnSpPr>
        <xdr:cNvPr id="843" name="直線コネクタ 842"/>
        <xdr:cNvCxnSpPr/>
      </xdr:nvCxnSpPr>
      <xdr:spPr>
        <a:xfrm flipV="1">
          <a:off x="18704560" y="12720320"/>
          <a:ext cx="7315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90170</xdr:rowOff>
    </xdr:from>
    <xdr:ext cx="534035" cy="258445"/>
    <xdr:sp macro="" textlink="">
      <xdr:nvSpPr>
        <xdr:cNvPr id="844" name="繰出金平均値テキスト"/>
        <xdr:cNvSpPr txBox="1"/>
      </xdr:nvSpPr>
      <xdr:spPr>
        <a:xfrm>
          <a:off x="19486880" y="126669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111760</xdr:rowOff>
    </xdr:from>
    <xdr:to xmlns:xdr="http://schemas.openxmlformats.org/drawingml/2006/spreadsheetDrawing">
      <xdr:col>116</xdr:col>
      <xdr:colOff>114300</xdr:colOff>
      <xdr:row>76</xdr:row>
      <xdr:rowOff>41910</xdr:rowOff>
    </xdr:to>
    <xdr:sp macro="" textlink="">
      <xdr:nvSpPr>
        <xdr:cNvPr id="845" name="フローチャート: 判断 844"/>
        <xdr:cNvSpPr/>
      </xdr:nvSpPr>
      <xdr:spPr>
        <a:xfrm>
          <a:off x="19385280" y="1268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635</xdr:rowOff>
    </xdr:from>
    <xdr:to xmlns:xdr="http://schemas.openxmlformats.org/drawingml/2006/spreadsheetDrawing">
      <xdr:col>111</xdr:col>
      <xdr:colOff>167005</xdr:colOff>
      <xdr:row>76</xdr:row>
      <xdr:rowOff>4445</xdr:rowOff>
    </xdr:to>
    <xdr:cxnSp macro="">
      <xdr:nvCxnSpPr>
        <xdr:cNvPr id="846" name="直線コネクタ 845"/>
        <xdr:cNvCxnSpPr/>
      </xdr:nvCxnSpPr>
      <xdr:spPr>
        <a:xfrm flipV="1">
          <a:off x="17920335" y="12745085"/>
          <a:ext cx="7842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120650</xdr:rowOff>
    </xdr:from>
    <xdr:to xmlns:xdr="http://schemas.openxmlformats.org/drawingml/2006/spreadsheetDrawing">
      <xdr:col>112</xdr:col>
      <xdr:colOff>38100</xdr:colOff>
      <xdr:row>76</xdr:row>
      <xdr:rowOff>50800</xdr:rowOff>
    </xdr:to>
    <xdr:sp macro="" textlink="">
      <xdr:nvSpPr>
        <xdr:cNvPr id="847" name="フローチャート: 判断 846"/>
        <xdr:cNvSpPr/>
      </xdr:nvSpPr>
      <xdr:spPr>
        <a:xfrm>
          <a:off x="18664555" y="126974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67310</xdr:rowOff>
    </xdr:from>
    <xdr:ext cx="534035" cy="259080"/>
    <xdr:sp macro="" textlink="">
      <xdr:nvSpPr>
        <xdr:cNvPr id="848" name="テキスト ボックス 847"/>
        <xdr:cNvSpPr txBox="1"/>
      </xdr:nvSpPr>
      <xdr:spPr>
        <a:xfrm>
          <a:off x="18471515" y="1247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4445</xdr:rowOff>
    </xdr:from>
    <xdr:to xmlns:xdr="http://schemas.openxmlformats.org/drawingml/2006/spreadsheetDrawing">
      <xdr:col>107</xdr:col>
      <xdr:colOff>50800</xdr:colOff>
      <xdr:row>76</xdr:row>
      <xdr:rowOff>27305</xdr:rowOff>
    </xdr:to>
    <xdr:cxnSp macro="">
      <xdr:nvCxnSpPr>
        <xdr:cNvPr id="849" name="直線コネクタ 848"/>
        <xdr:cNvCxnSpPr/>
      </xdr:nvCxnSpPr>
      <xdr:spPr>
        <a:xfrm flipV="1">
          <a:off x="17148810" y="12748895"/>
          <a:ext cx="771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123825</xdr:rowOff>
    </xdr:from>
    <xdr:to xmlns:xdr="http://schemas.openxmlformats.org/drawingml/2006/spreadsheetDrawing">
      <xdr:col>107</xdr:col>
      <xdr:colOff>101600</xdr:colOff>
      <xdr:row>76</xdr:row>
      <xdr:rowOff>53975</xdr:rowOff>
    </xdr:to>
    <xdr:sp macro="" textlink="">
      <xdr:nvSpPr>
        <xdr:cNvPr id="850" name="フローチャート: 判断 849"/>
        <xdr:cNvSpPr/>
      </xdr:nvSpPr>
      <xdr:spPr>
        <a:xfrm>
          <a:off x="17869535" y="12700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70485</xdr:rowOff>
    </xdr:from>
    <xdr:ext cx="534035" cy="258445"/>
    <xdr:sp macro="" textlink="">
      <xdr:nvSpPr>
        <xdr:cNvPr id="851" name="テキスト ボックス 850"/>
        <xdr:cNvSpPr txBox="1"/>
      </xdr:nvSpPr>
      <xdr:spPr>
        <a:xfrm>
          <a:off x="17699990" y="12479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76</xdr:row>
      <xdr:rowOff>24130</xdr:rowOff>
    </xdr:from>
    <xdr:to xmlns:xdr="http://schemas.openxmlformats.org/drawingml/2006/spreadsheetDrawing">
      <xdr:col>102</xdr:col>
      <xdr:colOff>114300</xdr:colOff>
      <xdr:row>76</xdr:row>
      <xdr:rowOff>27305</xdr:rowOff>
    </xdr:to>
    <xdr:cxnSp macro="">
      <xdr:nvCxnSpPr>
        <xdr:cNvPr id="852" name="直線コネクタ 851"/>
        <xdr:cNvCxnSpPr/>
      </xdr:nvCxnSpPr>
      <xdr:spPr>
        <a:xfrm>
          <a:off x="16366490" y="12768580"/>
          <a:ext cx="7823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62230</xdr:rowOff>
    </xdr:from>
    <xdr:to xmlns:xdr="http://schemas.openxmlformats.org/drawingml/2006/spreadsheetDrawing">
      <xdr:col>102</xdr:col>
      <xdr:colOff>165100</xdr:colOff>
      <xdr:row>75</xdr:row>
      <xdr:rowOff>163830</xdr:rowOff>
    </xdr:to>
    <xdr:sp macro="" textlink="">
      <xdr:nvSpPr>
        <xdr:cNvPr id="853" name="フローチャート: 判断 852"/>
        <xdr:cNvSpPr/>
      </xdr:nvSpPr>
      <xdr:spPr>
        <a:xfrm>
          <a:off x="17098010" y="126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8890</xdr:rowOff>
    </xdr:from>
    <xdr:ext cx="534035" cy="259080"/>
    <xdr:sp macro="" textlink="">
      <xdr:nvSpPr>
        <xdr:cNvPr id="854" name="テキスト ボックス 853"/>
        <xdr:cNvSpPr txBox="1"/>
      </xdr:nvSpPr>
      <xdr:spPr>
        <a:xfrm>
          <a:off x="16904970" y="1241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120650</xdr:rowOff>
    </xdr:from>
    <xdr:to xmlns:xdr="http://schemas.openxmlformats.org/drawingml/2006/spreadsheetDrawing">
      <xdr:col>98</xdr:col>
      <xdr:colOff>38100</xdr:colOff>
      <xdr:row>75</xdr:row>
      <xdr:rowOff>50800</xdr:rowOff>
    </xdr:to>
    <xdr:sp macro="" textlink="">
      <xdr:nvSpPr>
        <xdr:cNvPr id="855" name="フローチャート: 判断 854"/>
        <xdr:cNvSpPr/>
      </xdr:nvSpPr>
      <xdr:spPr>
        <a:xfrm>
          <a:off x="16326485" y="125298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67310</xdr:rowOff>
    </xdr:from>
    <xdr:ext cx="534035" cy="259080"/>
    <xdr:sp macro="" textlink="">
      <xdr:nvSpPr>
        <xdr:cNvPr id="856" name="テキスト ボックス 855"/>
        <xdr:cNvSpPr txBox="1"/>
      </xdr:nvSpPr>
      <xdr:spPr>
        <a:xfrm>
          <a:off x="16133445" y="12308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7" name="テキスト ボックス 856"/>
        <xdr:cNvSpPr txBox="1"/>
      </xdr:nvSpPr>
      <xdr:spPr>
        <a:xfrm>
          <a:off x="1926907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81</xdr:row>
      <xdr:rowOff>80010</xdr:rowOff>
    </xdr:from>
    <xdr:ext cx="762000" cy="259080"/>
    <xdr:sp macro="" textlink="">
      <xdr:nvSpPr>
        <xdr:cNvPr id="858" name="テキスト ボックス 857"/>
        <xdr:cNvSpPr txBox="1"/>
      </xdr:nvSpPr>
      <xdr:spPr>
        <a:xfrm>
          <a:off x="185375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59" name="テキスト ボックス 858"/>
        <xdr:cNvSpPr txBox="1"/>
      </xdr:nvSpPr>
      <xdr:spPr>
        <a:xfrm>
          <a:off x="177533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60" name="テキスト ボックス 859"/>
        <xdr:cNvSpPr txBox="1"/>
      </xdr:nvSpPr>
      <xdr:spPr>
        <a:xfrm>
          <a:off x="1698180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81</xdr:row>
      <xdr:rowOff>80010</xdr:rowOff>
    </xdr:from>
    <xdr:ext cx="762000" cy="259080"/>
    <xdr:sp macro="" textlink="">
      <xdr:nvSpPr>
        <xdr:cNvPr id="861" name="テキスト ボックス 860"/>
        <xdr:cNvSpPr txBox="1"/>
      </xdr:nvSpPr>
      <xdr:spPr>
        <a:xfrm>
          <a:off x="1619948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92710</xdr:rowOff>
    </xdr:from>
    <xdr:to xmlns:xdr="http://schemas.openxmlformats.org/drawingml/2006/spreadsheetDrawing">
      <xdr:col>116</xdr:col>
      <xdr:colOff>114300</xdr:colOff>
      <xdr:row>76</xdr:row>
      <xdr:rowOff>22860</xdr:rowOff>
    </xdr:to>
    <xdr:sp macro="" textlink="">
      <xdr:nvSpPr>
        <xdr:cNvPr id="862" name="楕円 861"/>
        <xdr:cNvSpPr/>
      </xdr:nvSpPr>
      <xdr:spPr>
        <a:xfrm>
          <a:off x="19385280" y="1266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115570</xdr:rowOff>
    </xdr:from>
    <xdr:ext cx="534035" cy="259080"/>
    <xdr:sp macro="" textlink="">
      <xdr:nvSpPr>
        <xdr:cNvPr id="863" name="繰出金該当値テキスト"/>
        <xdr:cNvSpPr txBox="1"/>
      </xdr:nvSpPr>
      <xdr:spPr>
        <a:xfrm>
          <a:off x="19486880" y="12524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120650</xdr:rowOff>
    </xdr:from>
    <xdr:to xmlns:xdr="http://schemas.openxmlformats.org/drawingml/2006/spreadsheetDrawing">
      <xdr:col>112</xdr:col>
      <xdr:colOff>38100</xdr:colOff>
      <xdr:row>76</xdr:row>
      <xdr:rowOff>51435</xdr:rowOff>
    </xdr:to>
    <xdr:sp macro="" textlink="">
      <xdr:nvSpPr>
        <xdr:cNvPr id="864" name="楕円 863"/>
        <xdr:cNvSpPr/>
      </xdr:nvSpPr>
      <xdr:spPr>
        <a:xfrm>
          <a:off x="18664555" y="12697460"/>
          <a:ext cx="781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42545</xdr:rowOff>
    </xdr:from>
    <xdr:ext cx="534035" cy="259080"/>
    <xdr:sp macro="" textlink="">
      <xdr:nvSpPr>
        <xdr:cNvPr id="865" name="テキスト ボックス 864"/>
        <xdr:cNvSpPr txBox="1"/>
      </xdr:nvSpPr>
      <xdr:spPr>
        <a:xfrm>
          <a:off x="18471515" y="12786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125095</xdr:rowOff>
    </xdr:from>
    <xdr:to xmlns:xdr="http://schemas.openxmlformats.org/drawingml/2006/spreadsheetDrawing">
      <xdr:col>107</xdr:col>
      <xdr:colOff>101600</xdr:colOff>
      <xdr:row>76</xdr:row>
      <xdr:rowOff>55245</xdr:rowOff>
    </xdr:to>
    <xdr:sp macro="" textlink="">
      <xdr:nvSpPr>
        <xdr:cNvPr id="866" name="楕円 865"/>
        <xdr:cNvSpPr/>
      </xdr:nvSpPr>
      <xdr:spPr>
        <a:xfrm>
          <a:off x="17869535" y="1270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46990</xdr:rowOff>
    </xdr:from>
    <xdr:ext cx="534035" cy="258445"/>
    <xdr:sp macro="" textlink="">
      <xdr:nvSpPr>
        <xdr:cNvPr id="867" name="テキスト ボックス 866"/>
        <xdr:cNvSpPr txBox="1"/>
      </xdr:nvSpPr>
      <xdr:spPr>
        <a:xfrm>
          <a:off x="17699990" y="1279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147955</xdr:rowOff>
    </xdr:from>
    <xdr:to xmlns:xdr="http://schemas.openxmlformats.org/drawingml/2006/spreadsheetDrawing">
      <xdr:col>102</xdr:col>
      <xdr:colOff>165100</xdr:colOff>
      <xdr:row>76</xdr:row>
      <xdr:rowOff>78105</xdr:rowOff>
    </xdr:to>
    <xdr:sp macro="" textlink="">
      <xdr:nvSpPr>
        <xdr:cNvPr id="868" name="楕円 867"/>
        <xdr:cNvSpPr/>
      </xdr:nvSpPr>
      <xdr:spPr>
        <a:xfrm>
          <a:off x="17098010" y="1272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69215</xdr:rowOff>
    </xdr:from>
    <xdr:ext cx="534035" cy="258445"/>
    <xdr:sp macro="" textlink="">
      <xdr:nvSpPr>
        <xdr:cNvPr id="869" name="テキスト ボックス 868"/>
        <xdr:cNvSpPr txBox="1"/>
      </xdr:nvSpPr>
      <xdr:spPr>
        <a:xfrm>
          <a:off x="16904970" y="12813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144780</xdr:rowOff>
    </xdr:from>
    <xdr:to xmlns:xdr="http://schemas.openxmlformats.org/drawingml/2006/spreadsheetDrawing">
      <xdr:col>98</xdr:col>
      <xdr:colOff>38100</xdr:colOff>
      <xdr:row>76</xdr:row>
      <xdr:rowOff>74930</xdr:rowOff>
    </xdr:to>
    <xdr:sp macro="" textlink="">
      <xdr:nvSpPr>
        <xdr:cNvPr id="870" name="楕円 869"/>
        <xdr:cNvSpPr/>
      </xdr:nvSpPr>
      <xdr:spPr>
        <a:xfrm>
          <a:off x="16326485" y="127215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66040</xdr:rowOff>
    </xdr:from>
    <xdr:ext cx="534035" cy="258445"/>
    <xdr:sp macro="" textlink="">
      <xdr:nvSpPr>
        <xdr:cNvPr id="871" name="テキスト ボックス 870"/>
        <xdr:cNvSpPr txBox="1"/>
      </xdr:nvSpPr>
      <xdr:spPr>
        <a:xfrm>
          <a:off x="16133445" y="12810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2" name="正方形/長方形 871"/>
        <xdr:cNvSpPr/>
      </xdr:nvSpPr>
      <xdr:spPr>
        <a:xfrm>
          <a:off x="1603248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73" name="正方形/長方形 872"/>
        <xdr:cNvSpPr/>
      </xdr:nvSpPr>
      <xdr:spPr>
        <a:xfrm>
          <a:off x="161594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4" name="正方形/長方形 873"/>
        <xdr:cNvSpPr/>
      </xdr:nvSpPr>
      <xdr:spPr>
        <a:xfrm>
          <a:off x="161594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75" name="正方形/長方形 874"/>
        <xdr:cNvSpPr/>
      </xdr:nvSpPr>
      <xdr:spPr>
        <a:xfrm>
          <a:off x="1703451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6" name="正方形/長方形 875"/>
        <xdr:cNvSpPr/>
      </xdr:nvSpPr>
      <xdr:spPr>
        <a:xfrm>
          <a:off x="1703451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77" name="正方形/長方形 876"/>
        <xdr:cNvSpPr/>
      </xdr:nvSpPr>
      <xdr:spPr>
        <a:xfrm>
          <a:off x="1803654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8" name="正方形/長方形 877"/>
        <xdr:cNvSpPr/>
      </xdr:nvSpPr>
      <xdr:spPr>
        <a:xfrm>
          <a:off x="1803654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9" name="正方形/長方形 878"/>
        <xdr:cNvSpPr/>
      </xdr:nvSpPr>
      <xdr:spPr>
        <a:xfrm>
          <a:off x="1603248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80" name="テキスト ボックス 879"/>
        <xdr:cNvSpPr txBox="1"/>
      </xdr:nvSpPr>
      <xdr:spPr>
        <a:xfrm>
          <a:off x="1601787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1" name="直線コネクタ 880"/>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2" name="直線コネクタ 881"/>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3" name="テキスト ボックス 882"/>
        <xdr:cNvSpPr txBox="1"/>
      </xdr:nvSpPr>
      <xdr:spPr>
        <a:xfrm>
          <a:off x="15830550" y="15770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4" name="直線コネクタ 883"/>
        <xdr:cNvCxnSpPr/>
      </xdr:nvCxnSpPr>
      <xdr:spPr>
        <a:xfrm>
          <a:off x="1603248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5" name="テキスト ボックス 884"/>
        <xdr:cNvSpPr txBox="1"/>
      </xdr:nvSpPr>
      <xdr:spPr>
        <a:xfrm>
          <a:off x="15830550" y="146431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前年度繰上充用金グラフ枠"/>
        <xdr:cNvSpPr/>
      </xdr:nvSpPr>
      <xdr:spPr>
        <a:xfrm>
          <a:off x="1603248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7" name="直線コネクタ 886"/>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88" name="前年度繰上充用金最小値テキスト"/>
        <xdr:cNvSpPr txBox="1"/>
      </xdr:nvSpPr>
      <xdr:spPr>
        <a:xfrm>
          <a:off x="194868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9" name="直線コネクタ 888"/>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90" name="前年度繰上充用金最大値テキスト"/>
        <xdr:cNvSpPr txBox="1"/>
      </xdr:nvSpPr>
      <xdr:spPr>
        <a:xfrm>
          <a:off x="19486880" y="1561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94</xdr:row>
      <xdr:rowOff>139700</xdr:rowOff>
    </xdr:from>
    <xdr:to xmlns:xdr="http://schemas.openxmlformats.org/drawingml/2006/spreadsheetDrawing">
      <xdr:col>116</xdr:col>
      <xdr:colOff>63500</xdr:colOff>
      <xdr:row>94</xdr:row>
      <xdr:rowOff>139700</xdr:rowOff>
    </xdr:to>
    <xdr:cxnSp macro="">
      <xdr:nvCxnSpPr>
        <xdr:cNvPr id="892" name="直線コネクタ 891"/>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93" name="前年度繰上充用金平均値テキスト"/>
        <xdr:cNvSpPr txBox="1"/>
      </xdr:nvSpPr>
      <xdr:spPr>
        <a:xfrm>
          <a:off x="19486880" y="158407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4" name="フローチャート: 判断 893"/>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167005</xdr:colOff>
      <xdr:row>94</xdr:row>
      <xdr:rowOff>139700</xdr:rowOff>
    </xdr:to>
    <xdr:cxnSp macro="">
      <xdr:nvCxnSpPr>
        <xdr:cNvPr id="895" name="直線コネクタ 894"/>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6" name="フローチャート: 判断 895"/>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9555" cy="259080"/>
    <xdr:sp macro="" textlink="">
      <xdr:nvSpPr>
        <xdr:cNvPr id="897" name="テキスト ボックス 896"/>
        <xdr:cNvSpPr txBox="1"/>
      </xdr:nvSpPr>
      <xdr:spPr>
        <a:xfrm>
          <a:off x="18590895"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8" name="直線コネクタ 897"/>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9" name="フローチャート: 判断 898"/>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00" name="テキスト ボックス 899"/>
        <xdr:cNvSpPr txBox="1"/>
      </xdr:nvSpPr>
      <xdr:spPr>
        <a:xfrm>
          <a:off x="1781937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94</xdr:row>
      <xdr:rowOff>139700</xdr:rowOff>
    </xdr:from>
    <xdr:to xmlns:xdr="http://schemas.openxmlformats.org/drawingml/2006/spreadsheetDrawing">
      <xdr:col>102</xdr:col>
      <xdr:colOff>114300</xdr:colOff>
      <xdr:row>94</xdr:row>
      <xdr:rowOff>139700</xdr:rowOff>
    </xdr:to>
    <xdr:cxnSp macro="">
      <xdr:nvCxnSpPr>
        <xdr:cNvPr id="901" name="直線コネクタ 900"/>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2" name="フローチャート: 判断 901"/>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95</xdr:row>
      <xdr:rowOff>10160</xdr:rowOff>
    </xdr:from>
    <xdr:ext cx="249555" cy="259080"/>
    <xdr:sp macro="" textlink="">
      <xdr:nvSpPr>
        <xdr:cNvPr id="903" name="テキスト ボックス 902"/>
        <xdr:cNvSpPr txBox="1"/>
      </xdr:nvSpPr>
      <xdr:spPr>
        <a:xfrm>
          <a:off x="1703451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4" name="フローチャート: 判断 903"/>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9555" cy="259080"/>
    <xdr:sp macro="" textlink="">
      <xdr:nvSpPr>
        <xdr:cNvPr id="905" name="テキスト ボックス 904"/>
        <xdr:cNvSpPr txBox="1"/>
      </xdr:nvSpPr>
      <xdr:spPr>
        <a:xfrm>
          <a:off x="16252825"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6" name="テキスト ボックス 905"/>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101</xdr:row>
      <xdr:rowOff>80010</xdr:rowOff>
    </xdr:from>
    <xdr:ext cx="762000" cy="259080"/>
    <xdr:sp macro="" textlink="">
      <xdr:nvSpPr>
        <xdr:cNvPr id="907" name="テキスト ボックス 906"/>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08" name="テキスト ボックス 907"/>
        <xdr:cNvSpPr txBox="1"/>
      </xdr:nvSpPr>
      <xdr:spPr>
        <a:xfrm>
          <a:off x="177533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09" name="テキスト ボックス 908"/>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101</xdr:row>
      <xdr:rowOff>80010</xdr:rowOff>
    </xdr:from>
    <xdr:ext cx="762000" cy="259080"/>
    <xdr:sp macro="" textlink="">
      <xdr:nvSpPr>
        <xdr:cNvPr id="910" name="テキスト ボックス 909"/>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楕円 910"/>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12" name="前年度繰上充用金該当値テキスト"/>
        <xdr:cNvSpPr txBox="1"/>
      </xdr:nvSpPr>
      <xdr:spPr>
        <a:xfrm>
          <a:off x="194868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楕円 912"/>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9555" cy="259080"/>
    <xdr:sp macro="" textlink="">
      <xdr:nvSpPr>
        <xdr:cNvPr id="914" name="テキスト ボックス 913"/>
        <xdr:cNvSpPr txBox="1"/>
      </xdr:nvSpPr>
      <xdr:spPr>
        <a:xfrm>
          <a:off x="18590895"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楕円 914"/>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16" name="テキスト ボックス 915"/>
        <xdr:cNvSpPr txBox="1"/>
      </xdr:nvSpPr>
      <xdr:spPr>
        <a:xfrm>
          <a:off x="1781937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楕円 916"/>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93</xdr:row>
      <xdr:rowOff>35560</xdr:rowOff>
    </xdr:from>
    <xdr:ext cx="249555" cy="259080"/>
    <xdr:sp macro="" textlink="">
      <xdr:nvSpPr>
        <xdr:cNvPr id="918" name="テキスト ボックス 917"/>
        <xdr:cNvSpPr txBox="1"/>
      </xdr:nvSpPr>
      <xdr:spPr>
        <a:xfrm>
          <a:off x="1703451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楕円 918"/>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9555" cy="259080"/>
    <xdr:sp macro="" textlink="">
      <xdr:nvSpPr>
        <xdr:cNvPr id="920" name="テキスト ボックス 919"/>
        <xdr:cNvSpPr txBox="1"/>
      </xdr:nvSpPr>
      <xdr:spPr>
        <a:xfrm>
          <a:off x="16252825"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1" name="正方形/長方形 920"/>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2" name="正方形/長方形 921"/>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3" name="テキスト ボックス 922"/>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a:t>
          </a:r>
          <a:r>
            <a:rPr kumimoji="1" lang="en-US" altLang="ja-JP" sz="1300">
              <a:latin typeface="ＭＳ Ｐゴシック"/>
              <a:ea typeface="ＭＳ Ｐゴシック"/>
            </a:rPr>
            <a:t>612,075</a:t>
          </a:r>
          <a:r>
            <a:rPr kumimoji="1" lang="ja-JP" altLang="en-US" sz="1300">
              <a:latin typeface="ＭＳ Ｐゴシック"/>
              <a:ea typeface="ＭＳ Ｐゴシック"/>
            </a:rPr>
            <a:t>円であり、前年度と比較して</a:t>
          </a:r>
          <a:r>
            <a:rPr kumimoji="1" lang="en-US" altLang="ja-JP" sz="1300">
              <a:latin typeface="ＭＳ Ｐゴシック"/>
              <a:ea typeface="ＭＳ Ｐゴシック"/>
            </a:rPr>
            <a:t>290</a:t>
          </a:r>
          <a:r>
            <a:rPr kumimoji="1" lang="ja-JP" altLang="en-US" sz="1300">
              <a:latin typeface="ＭＳ Ｐゴシック"/>
              <a:ea typeface="ＭＳ Ｐゴシック"/>
            </a:rPr>
            <a:t>円の減少となった。</a:t>
          </a:r>
        </a:p>
        <a:p>
          <a:r>
            <a:rPr kumimoji="1" lang="ja-JP" altLang="en-US" sz="1300">
              <a:latin typeface="ＭＳ Ｐゴシック"/>
              <a:ea typeface="ＭＳ Ｐゴシック"/>
            </a:rPr>
            <a:t>住民一人当たりのコストが最も高いのは扶助費で</a:t>
          </a:r>
          <a:r>
            <a:rPr kumimoji="1" lang="en-US" altLang="ja-JP" sz="1300">
              <a:latin typeface="ＭＳ Ｐゴシック"/>
              <a:ea typeface="ＭＳ Ｐゴシック"/>
            </a:rPr>
            <a:t>129,970</a:t>
          </a:r>
          <a:r>
            <a:rPr kumimoji="1" lang="ja-JP" altLang="en-US" sz="1300">
              <a:latin typeface="ＭＳ Ｐゴシック"/>
              <a:ea typeface="ＭＳ Ｐゴシック"/>
            </a:rPr>
            <a:t>円（対前年度</a:t>
          </a:r>
          <a:r>
            <a:rPr kumimoji="1" lang="en-US" altLang="ja-JP" sz="1300">
              <a:latin typeface="ＭＳ Ｐゴシック"/>
              <a:ea typeface="ＭＳ Ｐゴシック"/>
            </a:rPr>
            <a:t>+11,736</a:t>
          </a:r>
          <a:r>
            <a:rPr kumimoji="1" lang="ja-JP" altLang="en-US" sz="1300">
              <a:latin typeface="ＭＳ Ｐゴシック"/>
              <a:ea typeface="ＭＳ Ｐゴシック"/>
            </a:rPr>
            <a:t>円）、次いで補助費等が</a:t>
          </a:r>
          <a:r>
            <a:rPr kumimoji="1" lang="en-US" altLang="ja-JP" sz="1300">
              <a:latin typeface="ＭＳ Ｐゴシック"/>
              <a:ea typeface="ＭＳ Ｐゴシック"/>
            </a:rPr>
            <a:t>126,580</a:t>
          </a:r>
          <a:r>
            <a:rPr kumimoji="1" lang="ja-JP" altLang="en-US" sz="1300">
              <a:latin typeface="ＭＳ Ｐゴシック"/>
              <a:ea typeface="ＭＳ Ｐゴシック"/>
            </a:rPr>
            <a:t>円（対前年度△</a:t>
          </a:r>
          <a:r>
            <a:rPr kumimoji="1" lang="en-US" altLang="ja-JP" sz="1300">
              <a:latin typeface="ＭＳ Ｐゴシック"/>
              <a:ea typeface="ＭＳ Ｐゴシック"/>
            </a:rPr>
            <a:t>2,661</a:t>
          </a:r>
          <a:r>
            <a:rPr kumimoji="1" lang="ja-JP" altLang="en-US" sz="1300">
              <a:latin typeface="ＭＳ Ｐゴシック"/>
              <a:ea typeface="ＭＳ Ｐゴシック"/>
            </a:rPr>
            <a:t>円）、人件費が</a:t>
          </a:r>
          <a:r>
            <a:rPr kumimoji="1" lang="en-US" altLang="ja-JP" sz="1300">
              <a:latin typeface="ＭＳ Ｐゴシック"/>
              <a:ea typeface="ＭＳ Ｐゴシック"/>
            </a:rPr>
            <a:t>84,776</a:t>
          </a:r>
          <a:r>
            <a:rPr kumimoji="1" lang="ja-JP" altLang="en-US" sz="1300">
              <a:latin typeface="ＭＳ Ｐゴシック"/>
              <a:ea typeface="ＭＳ Ｐゴシック"/>
            </a:rPr>
            <a:t>円（対前年度△</a:t>
          </a:r>
          <a:r>
            <a:rPr kumimoji="1" lang="en-US" altLang="ja-JP" sz="1300">
              <a:latin typeface="ＭＳ Ｐゴシック"/>
              <a:ea typeface="ＭＳ Ｐゴシック"/>
            </a:rPr>
            <a:t>1,676</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扶助費・人件費が類似団体内平均値を下回っているのに対して、補助費等について類似団体を上回っている状況が続いているが、主な要因は、消防や水道事業を一部事務組合で行っていること、公共施設の運営・管理業務について指定管理者制度を導入していること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北海道滝川市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37,309
37,192
115.90
23,854,880
22,835,910
1,008,001
12,042,096
15,708,804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18.2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668020" y="6640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8445"/>
    <xdr:sp macro="" textlink="">
      <xdr:nvSpPr>
        <xdr:cNvPr id="43" name="テキスト ボックス 42"/>
        <xdr:cNvSpPr txBox="1"/>
      </xdr:nvSpPr>
      <xdr:spPr>
        <a:xfrm>
          <a:off x="46609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668020" y="63214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7360" cy="258445"/>
    <xdr:sp macro="" textlink="">
      <xdr:nvSpPr>
        <xdr:cNvPr id="45" name="テキスト ボックス 44"/>
        <xdr:cNvSpPr txBox="1"/>
      </xdr:nvSpPr>
      <xdr:spPr>
        <a:xfrm>
          <a:off x="271145"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6" name="直線コネクタ 45"/>
        <xdr:cNvCxnSpPr/>
      </xdr:nvCxnSpPr>
      <xdr:spPr>
        <a:xfrm>
          <a:off x="668020" y="6002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9080"/>
    <xdr:sp macro="" textlink="">
      <xdr:nvSpPr>
        <xdr:cNvPr id="47" name="テキスト ボックス 46"/>
        <xdr:cNvSpPr txBox="1"/>
      </xdr:nvSpPr>
      <xdr:spPr>
        <a:xfrm>
          <a:off x="207010"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668020" y="5683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0860" cy="259080"/>
    <xdr:sp macro="" textlink="">
      <xdr:nvSpPr>
        <xdr:cNvPr id="49" name="テキスト ボックス 48"/>
        <xdr:cNvSpPr txBox="1"/>
      </xdr:nvSpPr>
      <xdr:spPr>
        <a:xfrm>
          <a:off x="207010"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668020" y="5365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0860" cy="259080"/>
    <xdr:sp macro="" textlink="">
      <xdr:nvSpPr>
        <xdr:cNvPr id="51" name="テキスト ボックス 50"/>
        <xdr:cNvSpPr txBox="1"/>
      </xdr:nvSpPr>
      <xdr:spPr>
        <a:xfrm>
          <a:off x="207010"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668020" y="5041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0860" cy="259080"/>
    <xdr:sp macro="" textlink="">
      <xdr:nvSpPr>
        <xdr:cNvPr id="53" name="テキスト ボックス 52"/>
        <xdr:cNvSpPr txBox="1"/>
      </xdr:nvSpPr>
      <xdr:spPr>
        <a:xfrm>
          <a:off x="207010"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8445"/>
    <xdr:sp macro="" textlink="">
      <xdr:nvSpPr>
        <xdr:cNvPr id="55" name="テキスト ボックス 54"/>
        <xdr:cNvSpPr txBox="1"/>
      </xdr:nvSpPr>
      <xdr:spPr>
        <a:xfrm>
          <a:off x="20701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17780</xdr:rowOff>
    </xdr:from>
    <xdr:to xmlns:xdr="http://schemas.openxmlformats.org/drawingml/2006/spreadsheetDrawing">
      <xdr:col>24</xdr:col>
      <xdr:colOff>62865</xdr:colOff>
      <xdr:row>38</xdr:row>
      <xdr:rowOff>61595</xdr:rowOff>
    </xdr:to>
    <xdr:cxnSp macro="">
      <xdr:nvCxnSpPr>
        <xdr:cNvPr id="57" name="直線コネクタ 56"/>
        <xdr:cNvCxnSpPr/>
      </xdr:nvCxnSpPr>
      <xdr:spPr>
        <a:xfrm flipV="1">
          <a:off x="4069715" y="5218430"/>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64770</xdr:rowOff>
    </xdr:from>
    <xdr:ext cx="469265" cy="259080"/>
    <xdr:sp macro="" textlink="">
      <xdr:nvSpPr>
        <xdr:cNvPr id="58" name="議会費最小値テキスト"/>
        <xdr:cNvSpPr txBox="1"/>
      </xdr:nvSpPr>
      <xdr:spPr>
        <a:xfrm>
          <a:off x="4122420" y="6438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61595</xdr:rowOff>
    </xdr:from>
    <xdr:to xmlns:xdr="http://schemas.openxmlformats.org/drawingml/2006/spreadsheetDrawing">
      <xdr:col>24</xdr:col>
      <xdr:colOff>152400</xdr:colOff>
      <xdr:row>38</xdr:row>
      <xdr:rowOff>61595</xdr:rowOff>
    </xdr:to>
    <xdr:cxnSp macro="">
      <xdr:nvCxnSpPr>
        <xdr:cNvPr id="59" name="直線コネクタ 58"/>
        <xdr:cNvCxnSpPr/>
      </xdr:nvCxnSpPr>
      <xdr:spPr>
        <a:xfrm>
          <a:off x="4006215" y="64357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135890</xdr:rowOff>
    </xdr:from>
    <xdr:ext cx="534035" cy="259080"/>
    <xdr:sp macro="" textlink="">
      <xdr:nvSpPr>
        <xdr:cNvPr id="60" name="議会費最大値テキスト"/>
        <xdr:cNvSpPr txBox="1"/>
      </xdr:nvSpPr>
      <xdr:spPr>
        <a:xfrm>
          <a:off x="4122420" y="5001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17780</xdr:rowOff>
    </xdr:from>
    <xdr:to xmlns:xdr="http://schemas.openxmlformats.org/drawingml/2006/spreadsheetDrawing">
      <xdr:col>24</xdr:col>
      <xdr:colOff>152400</xdr:colOff>
      <xdr:row>31</xdr:row>
      <xdr:rowOff>17780</xdr:rowOff>
    </xdr:to>
    <xdr:cxnSp macro="">
      <xdr:nvCxnSpPr>
        <xdr:cNvPr id="61" name="直線コネクタ 60"/>
        <xdr:cNvCxnSpPr/>
      </xdr:nvCxnSpPr>
      <xdr:spPr>
        <a:xfrm>
          <a:off x="4006215" y="5218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37</xdr:row>
      <xdr:rowOff>167640</xdr:rowOff>
    </xdr:from>
    <xdr:to xmlns:xdr="http://schemas.openxmlformats.org/drawingml/2006/spreadsheetDrawing">
      <xdr:col>24</xdr:col>
      <xdr:colOff>63500</xdr:colOff>
      <xdr:row>38</xdr:row>
      <xdr:rowOff>3810</xdr:rowOff>
    </xdr:to>
    <xdr:cxnSp macro="">
      <xdr:nvCxnSpPr>
        <xdr:cNvPr id="62" name="直線コネクタ 61"/>
        <xdr:cNvCxnSpPr/>
      </xdr:nvCxnSpPr>
      <xdr:spPr>
        <a:xfrm flipV="1">
          <a:off x="3340100" y="6374130"/>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93345</xdr:rowOff>
    </xdr:from>
    <xdr:ext cx="469265" cy="259080"/>
    <xdr:sp macro="" textlink="">
      <xdr:nvSpPr>
        <xdr:cNvPr id="63" name="議会費平均値テキスト"/>
        <xdr:cNvSpPr txBox="1"/>
      </xdr:nvSpPr>
      <xdr:spPr>
        <a:xfrm>
          <a:off x="4122420" y="61321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70485</xdr:rowOff>
    </xdr:from>
    <xdr:to xmlns:xdr="http://schemas.openxmlformats.org/drawingml/2006/spreadsheetDrawing">
      <xdr:col>24</xdr:col>
      <xdr:colOff>114300</xdr:colOff>
      <xdr:row>38</xdr:row>
      <xdr:rowOff>635</xdr:rowOff>
    </xdr:to>
    <xdr:sp macro="" textlink="">
      <xdr:nvSpPr>
        <xdr:cNvPr id="64" name="フローチャート: 判断 63"/>
        <xdr:cNvSpPr/>
      </xdr:nvSpPr>
      <xdr:spPr>
        <a:xfrm>
          <a:off x="4020820" y="6276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1270</xdr:rowOff>
    </xdr:from>
    <xdr:to xmlns:xdr="http://schemas.openxmlformats.org/drawingml/2006/spreadsheetDrawing">
      <xdr:col>19</xdr:col>
      <xdr:colOff>167005</xdr:colOff>
      <xdr:row>38</xdr:row>
      <xdr:rowOff>3810</xdr:rowOff>
    </xdr:to>
    <xdr:cxnSp macro="">
      <xdr:nvCxnSpPr>
        <xdr:cNvPr id="65" name="直線コネクタ 64"/>
        <xdr:cNvCxnSpPr/>
      </xdr:nvCxnSpPr>
      <xdr:spPr>
        <a:xfrm>
          <a:off x="2555875" y="6375400"/>
          <a:ext cx="7842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74295</xdr:rowOff>
    </xdr:from>
    <xdr:to xmlns:xdr="http://schemas.openxmlformats.org/drawingml/2006/spreadsheetDrawing">
      <xdr:col>20</xdr:col>
      <xdr:colOff>38100</xdr:colOff>
      <xdr:row>38</xdr:row>
      <xdr:rowOff>4445</xdr:rowOff>
    </xdr:to>
    <xdr:sp macro="" textlink="">
      <xdr:nvSpPr>
        <xdr:cNvPr id="66" name="フローチャート: 判断 65"/>
        <xdr:cNvSpPr/>
      </xdr:nvSpPr>
      <xdr:spPr>
        <a:xfrm>
          <a:off x="3300095" y="62807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20955</xdr:rowOff>
    </xdr:from>
    <xdr:ext cx="469900" cy="259080"/>
    <xdr:sp macro="" textlink="">
      <xdr:nvSpPr>
        <xdr:cNvPr id="67" name="テキスト ボックス 66"/>
        <xdr:cNvSpPr txBox="1"/>
      </xdr:nvSpPr>
      <xdr:spPr>
        <a:xfrm>
          <a:off x="3139440" y="6059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160655</xdr:rowOff>
    </xdr:from>
    <xdr:to xmlns:xdr="http://schemas.openxmlformats.org/drawingml/2006/spreadsheetDrawing">
      <xdr:col>15</xdr:col>
      <xdr:colOff>50800</xdr:colOff>
      <xdr:row>38</xdr:row>
      <xdr:rowOff>1270</xdr:rowOff>
    </xdr:to>
    <xdr:cxnSp macro="">
      <xdr:nvCxnSpPr>
        <xdr:cNvPr id="68" name="直線コネクタ 67"/>
        <xdr:cNvCxnSpPr/>
      </xdr:nvCxnSpPr>
      <xdr:spPr>
        <a:xfrm>
          <a:off x="1784350" y="6367145"/>
          <a:ext cx="771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76835</xdr:rowOff>
    </xdr:from>
    <xdr:to xmlns:xdr="http://schemas.openxmlformats.org/drawingml/2006/spreadsheetDrawing">
      <xdr:col>15</xdr:col>
      <xdr:colOff>101600</xdr:colOff>
      <xdr:row>38</xdr:row>
      <xdr:rowOff>6985</xdr:rowOff>
    </xdr:to>
    <xdr:sp macro="" textlink="">
      <xdr:nvSpPr>
        <xdr:cNvPr id="69" name="フローチャート: 判断 68"/>
        <xdr:cNvSpPr/>
      </xdr:nvSpPr>
      <xdr:spPr>
        <a:xfrm>
          <a:off x="2505075"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23495</xdr:rowOff>
    </xdr:from>
    <xdr:ext cx="469900" cy="259080"/>
    <xdr:sp macro="" textlink="">
      <xdr:nvSpPr>
        <xdr:cNvPr id="70" name="テキスト ボックス 69"/>
        <xdr:cNvSpPr txBox="1"/>
      </xdr:nvSpPr>
      <xdr:spPr>
        <a:xfrm>
          <a:off x="2344420" y="6062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37</xdr:row>
      <xdr:rowOff>150495</xdr:rowOff>
    </xdr:from>
    <xdr:to xmlns:xdr="http://schemas.openxmlformats.org/drawingml/2006/spreadsheetDrawing">
      <xdr:col>10</xdr:col>
      <xdr:colOff>114300</xdr:colOff>
      <xdr:row>37</xdr:row>
      <xdr:rowOff>160655</xdr:rowOff>
    </xdr:to>
    <xdr:cxnSp macro="">
      <xdr:nvCxnSpPr>
        <xdr:cNvPr id="71" name="直線コネクタ 70"/>
        <xdr:cNvCxnSpPr/>
      </xdr:nvCxnSpPr>
      <xdr:spPr>
        <a:xfrm>
          <a:off x="1002030" y="6356985"/>
          <a:ext cx="7823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62865</xdr:rowOff>
    </xdr:from>
    <xdr:to xmlns:xdr="http://schemas.openxmlformats.org/drawingml/2006/spreadsheetDrawing">
      <xdr:col>10</xdr:col>
      <xdr:colOff>165100</xdr:colOff>
      <xdr:row>37</xdr:row>
      <xdr:rowOff>164465</xdr:rowOff>
    </xdr:to>
    <xdr:sp macro="" textlink="">
      <xdr:nvSpPr>
        <xdr:cNvPr id="72" name="フローチャート: 判断 71"/>
        <xdr:cNvSpPr/>
      </xdr:nvSpPr>
      <xdr:spPr>
        <a:xfrm>
          <a:off x="1733550" y="62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10160</xdr:rowOff>
    </xdr:from>
    <xdr:ext cx="469900" cy="258445"/>
    <xdr:sp macro="" textlink="">
      <xdr:nvSpPr>
        <xdr:cNvPr id="73" name="テキスト ボックス 72"/>
        <xdr:cNvSpPr txBox="1"/>
      </xdr:nvSpPr>
      <xdr:spPr>
        <a:xfrm>
          <a:off x="1572895" y="6049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50165</xdr:rowOff>
    </xdr:from>
    <xdr:to xmlns:xdr="http://schemas.openxmlformats.org/drawingml/2006/spreadsheetDrawing">
      <xdr:col>6</xdr:col>
      <xdr:colOff>38100</xdr:colOff>
      <xdr:row>37</xdr:row>
      <xdr:rowOff>151765</xdr:rowOff>
    </xdr:to>
    <xdr:sp macro="" textlink="">
      <xdr:nvSpPr>
        <xdr:cNvPr id="74" name="フローチャート: 判断 73"/>
        <xdr:cNvSpPr/>
      </xdr:nvSpPr>
      <xdr:spPr>
        <a:xfrm>
          <a:off x="962025" y="62566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167640</xdr:rowOff>
    </xdr:from>
    <xdr:ext cx="469900" cy="259080"/>
    <xdr:sp macro="" textlink="">
      <xdr:nvSpPr>
        <xdr:cNvPr id="75" name="テキスト ボックス 74"/>
        <xdr:cNvSpPr txBox="1"/>
      </xdr:nvSpPr>
      <xdr:spPr>
        <a:xfrm>
          <a:off x="801370" y="6038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80010</xdr:rowOff>
    </xdr:from>
    <xdr:ext cx="762000" cy="259080"/>
    <xdr:sp macro="" textlink="">
      <xdr:nvSpPr>
        <xdr:cNvPr id="77" name="テキスト ボックス 76"/>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8" name="テキスト ボックス 77"/>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9" name="テキスト ボックス 78"/>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80010</xdr:rowOff>
    </xdr:from>
    <xdr:ext cx="762000" cy="259080"/>
    <xdr:sp macro="" textlink="">
      <xdr:nvSpPr>
        <xdr:cNvPr id="80" name="テキスト ボックス 79"/>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120015</xdr:rowOff>
    </xdr:from>
    <xdr:to xmlns:xdr="http://schemas.openxmlformats.org/drawingml/2006/spreadsheetDrawing">
      <xdr:col>24</xdr:col>
      <xdr:colOff>114300</xdr:colOff>
      <xdr:row>38</xdr:row>
      <xdr:rowOff>50165</xdr:rowOff>
    </xdr:to>
    <xdr:sp macro="" textlink="">
      <xdr:nvSpPr>
        <xdr:cNvPr id="81" name="楕円 80"/>
        <xdr:cNvSpPr/>
      </xdr:nvSpPr>
      <xdr:spPr>
        <a:xfrm>
          <a:off x="4020820" y="6326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48895</xdr:rowOff>
    </xdr:from>
    <xdr:ext cx="469265" cy="259080"/>
    <xdr:sp macro="" textlink="">
      <xdr:nvSpPr>
        <xdr:cNvPr id="82" name="議会費該当値テキスト"/>
        <xdr:cNvSpPr txBox="1"/>
      </xdr:nvSpPr>
      <xdr:spPr>
        <a:xfrm>
          <a:off x="4122420" y="6255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124460</xdr:rowOff>
    </xdr:from>
    <xdr:to xmlns:xdr="http://schemas.openxmlformats.org/drawingml/2006/spreadsheetDrawing">
      <xdr:col>20</xdr:col>
      <xdr:colOff>38100</xdr:colOff>
      <xdr:row>38</xdr:row>
      <xdr:rowOff>54610</xdr:rowOff>
    </xdr:to>
    <xdr:sp macro="" textlink="">
      <xdr:nvSpPr>
        <xdr:cNvPr id="83" name="楕円 82"/>
        <xdr:cNvSpPr/>
      </xdr:nvSpPr>
      <xdr:spPr>
        <a:xfrm>
          <a:off x="3300095" y="63309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45720</xdr:rowOff>
    </xdr:from>
    <xdr:ext cx="469900" cy="259080"/>
    <xdr:sp macro="" textlink="">
      <xdr:nvSpPr>
        <xdr:cNvPr id="84" name="テキスト ボックス 83"/>
        <xdr:cNvSpPr txBox="1"/>
      </xdr:nvSpPr>
      <xdr:spPr>
        <a:xfrm>
          <a:off x="3139440" y="6419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121920</xdr:rowOff>
    </xdr:from>
    <xdr:to xmlns:xdr="http://schemas.openxmlformats.org/drawingml/2006/spreadsheetDrawing">
      <xdr:col>15</xdr:col>
      <xdr:colOff>101600</xdr:colOff>
      <xdr:row>38</xdr:row>
      <xdr:rowOff>52070</xdr:rowOff>
    </xdr:to>
    <xdr:sp macro="" textlink="">
      <xdr:nvSpPr>
        <xdr:cNvPr id="85" name="楕円 84"/>
        <xdr:cNvSpPr/>
      </xdr:nvSpPr>
      <xdr:spPr>
        <a:xfrm>
          <a:off x="2505075" y="632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43180</xdr:rowOff>
    </xdr:from>
    <xdr:ext cx="469900" cy="259080"/>
    <xdr:sp macro="" textlink="">
      <xdr:nvSpPr>
        <xdr:cNvPr id="86" name="テキスト ボックス 85"/>
        <xdr:cNvSpPr txBox="1"/>
      </xdr:nvSpPr>
      <xdr:spPr>
        <a:xfrm>
          <a:off x="2344420" y="641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109855</xdr:rowOff>
    </xdr:from>
    <xdr:to xmlns:xdr="http://schemas.openxmlformats.org/drawingml/2006/spreadsheetDrawing">
      <xdr:col>10</xdr:col>
      <xdr:colOff>165100</xdr:colOff>
      <xdr:row>38</xdr:row>
      <xdr:rowOff>40005</xdr:rowOff>
    </xdr:to>
    <xdr:sp macro="" textlink="">
      <xdr:nvSpPr>
        <xdr:cNvPr id="87" name="楕円 86"/>
        <xdr:cNvSpPr/>
      </xdr:nvSpPr>
      <xdr:spPr>
        <a:xfrm>
          <a:off x="1733550" y="6316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31115</xdr:rowOff>
    </xdr:from>
    <xdr:ext cx="469900" cy="258445"/>
    <xdr:sp macro="" textlink="">
      <xdr:nvSpPr>
        <xdr:cNvPr id="88" name="テキスト ボックス 87"/>
        <xdr:cNvSpPr txBox="1"/>
      </xdr:nvSpPr>
      <xdr:spPr>
        <a:xfrm>
          <a:off x="1572895" y="6405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99695</xdr:rowOff>
    </xdr:from>
    <xdr:to xmlns:xdr="http://schemas.openxmlformats.org/drawingml/2006/spreadsheetDrawing">
      <xdr:col>6</xdr:col>
      <xdr:colOff>38100</xdr:colOff>
      <xdr:row>38</xdr:row>
      <xdr:rowOff>29845</xdr:rowOff>
    </xdr:to>
    <xdr:sp macro="" textlink="">
      <xdr:nvSpPr>
        <xdr:cNvPr id="89" name="楕円 88"/>
        <xdr:cNvSpPr/>
      </xdr:nvSpPr>
      <xdr:spPr>
        <a:xfrm>
          <a:off x="962025" y="630618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20955</xdr:rowOff>
    </xdr:from>
    <xdr:ext cx="469900" cy="259080"/>
    <xdr:sp macro="" textlink="">
      <xdr:nvSpPr>
        <xdr:cNvPr id="90" name="テキスト ボックス 89"/>
        <xdr:cNvSpPr txBox="1"/>
      </xdr:nvSpPr>
      <xdr:spPr>
        <a:xfrm>
          <a:off x="801370" y="6395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2" name="正方形/長方形 91"/>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4" name="正方形/長方形 93"/>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6" name="正方形/長方形 95"/>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9" name="テキスト ボックス 98"/>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6802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8445"/>
    <xdr:sp macro="" textlink="">
      <xdr:nvSpPr>
        <xdr:cNvPr id="102" name="テキスト ボックス 101"/>
        <xdr:cNvSpPr txBox="1"/>
      </xdr:nvSpPr>
      <xdr:spPr>
        <a:xfrm>
          <a:off x="46609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6802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8445"/>
    <xdr:sp macro="" textlink="">
      <xdr:nvSpPr>
        <xdr:cNvPr id="104" name="テキスト ボックス 103"/>
        <xdr:cNvSpPr txBox="1"/>
      </xdr:nvSpPr>
      <xdr:spPr>
        <a:xfrm>
          <a:off x="166370" y="9427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5" name="直線コネクタ 104"/>
        <xdr:cNvCxnSpPr/>
      </xdr:nvCxnSpPr>
      <xdr:spPr>
        <a:xfrm>
          <a:off x="66802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4995" cy="259080"/>
    <xdr:sp macro="" textlink="">
      <xdr:nvSpPr>
        <xdr:cNvPr id="106" name="テキスト ボックス 105"/>
        <xdr:cNvSpPr txBox="1"/>
      </xdr:nvSpPr>
      <xdr:spPr>
        <a:xfrm>
          <a:off x="16637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6802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6802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8445"/>
    <xdr:sp macro="" textlink="">
      <xdr:nvSpPr>
        <xdr:cNvPr id="110" name="テキスト ボックス 109"/>
        <xdr:cNvSpPr txBox="1"/>
      </xdr:nvSpPr>
      <xdr:spPr>
        <a:xfrm>
          <a:off x="16637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800" cy="258445"/>
    <xdr:sp macro="" textlink="">
      <xdr:nvSpPr>
        <xdr:cNvPr id="112" name="テキスト ボックス 111"/>
        <xdr:cNvSpPr txBox="1"/>
      </xdr:nvSpPr>
      <xdr:spPr>
        <a:xfrm>
          <a:off x="76200" y="79375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138430</xdr:rowOff>
    </xdr:from>
    <xdr:to xmlns:xdr="http://schemas.openxmlformats.org/drawingml/2006/spreadsheetDrawing">
      <xdr:col>24</xdr:col>
      <xdr:colOff>62865</xdr:colOff>
      <xdr:row>58</xdr:row>
      <xdr:rowOff>141605</xdr:rowOff>
    </xdr:to>
    <xdr:cxnSp macro="">
      <xdr:nvCxnSpPr>
        <xdr:cNvPr id="114" name="直線コネクタ 113"/>
        <xdr:cNvCxnSpPr/>
      </xdr:nvCxnSpPr>
      <xdr:spPr>
        <a:xfrm flipV="1">
          <a:off x="4069715" y="8691880"/>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145415</xdr:rowOff>
    </xdr:from>
    <xdr:ext cx="534035" cy="258445"/>
    <xdr:sp macro="" textlink="">
      <xdr:nvSpPr>
        <xdr:cNvPr id="115" name="総務費最小値テキスト"/>
        <xdr:cNvSpPr txBox="1"/>
      </xdr:nvSpPr>
      <xdr:spPr>
        <a:xfrm>
          <a:off x="4122420" y="9872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141605</xdr:rowOff>
    </xdr:from>
    <xdr:to xmlns:xdr="http://schemas.openxmlformats.org/drawingml/2006/spreadsheetDrawing">
      <xdr:col>24</xdr:col>
      <xdr:colOff>152400</xdr:colOff>
      <xdr:row>58</xdr:row>
      <xdr:rowOff>141605</xdr:rowOff>
    </xdr:to>
    <xdr:cxnSp macro="">
      <xdr:nvCxnSpPr>
        <xdr:cNvPr id="116" name="直線コネクタ 115"/>
        <xdr:cNvCxnSpPr/>
      </xdr:nvCxnSpPr>
      <xdr:spPr>
        <a:xfrm>
          <a:off x="4006215" y="98685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85090</xdr:rowOff>
    </xdr:from>
    <xdr:ext cx="598170" cy="258445"/>
    <xdr:sp macro="" textlink="">
      <xdr:nvSpPr>
        <xdr:cNvPr id="117" name="総務費最大値テキスト"/>
        <xdr:cNvSpPr txBox="1"/>
      </xdr:nvSpPr>
      <xdr:spPr>
        <a:xfrm>
          <a:off x="4122420" y="8470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670,658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138430</xdr:rowOff>
    </xdr:from>
    <xdr:to xmlns:xdr="http://schemas.openxmlformats.org/drawingml/2006/spreadsheetDrawing">
      <xdr:col>24</xdr:col>
      <xdr:colOff>152400</xdr:colOff>
      <xdr:row>51</xdr:row>
      <xdr:rowOff>138430</xdr:rowOff>
    </xdr:to>
    <xdr:cxnSp macro="">
      <xdr:nvCxnSpPr>
        <xdr:cNvPr id="118" name="直線コネクタ 117"/>
        <xdr:cNvCxnSpPr/>
      </xdr:nvCxnSpPr>
      <xdr:spPr>
        <a:xfrm>
          <a:off x="4006215" y="86918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58</xdr:row>
      <xdr:rowOff>8255</xdr:rowOff>
    </xdr:from>
    <xdr:to xmlns:xdr="http://schemas.openxmlformats.org/drawingml/2006/spreadsheetDrawing">
      <xdr:col>24</xdr:col>
      <xdr:colOff>63500</xdr:colOff>
      <xdr:row>58</xdr:row>
      <xdr:rowOff>40005</xdr:rowOff>
    </xdr:to>
    <xdr:cxnSp macro="">
      <xdr:nvCxnSpPr>
        <xdr:cNvPr id="119" name="直線コネクタ 118"/>
        <xdr:cNvCxnSpPr/>
      </xdr:nvCxnSpPr>
      <xdr:spPr>
        <a:xfrm>
          <a:off x="3340100" y="9735185"/>
          <a:ext cx="7315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3810</xdr:rowOff>
    </xdr:from>
    <xdr:ext cx="534035" cy="259080"/>
    <xdr:sp macro="" textlink="">
      <xdr:nvSpPr>
        <xdr:cNvPr id="120" name="総務費平均値テキスト"/>
        <xdr:cNvSpPr txBox="1"/>
      </xdr:nvSpPr>
      <xdr:spPr>
        <a:xfrm>
          <a:off x="4122420" y="95631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152400</xdr:rowOff>
    </xdr:from>
    <xdr:to xmlns:xdr="http://schemas.openxmlformats.org/drawingml/2006/spreadsheetDrawing">
      <xdr:col>24</xdr:col>
      <xdr:colOff>114300</xdr:colOff>
      <xdr:row>58</xdr:row>
      <xdr:rowOff>82550</xdr:rowOff>
    </xdr:to>
    <xdr:sp macro="" textlink="">
      <xdr:nvSpPr>
        <xdr:cNvPr id="121" name="フローチャート: 判断 120"/>
        <xdr:cNvSpPr/>
      </xdr:nvSpPr>
      <xdr:spPr>
        <a:xfrm>
          <a:off x="4020820" y="9711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130175</xdr:rowOff>
    </xdr:from>
    <xdr:to xmlns:xdr="http://schemas.openxmlformats.org/drawingml/2006/spreadsheetDrawing">
      <xdr:col>19</xdr:col>
      <xdr:colOff>167005</xdr:colOff>
      <xdr:row>58</xdr:row>
      <xdr:rowOff>8255</xdr:rowOff>
    </xdr:to>
    <xdr:cxnSp macro="">
      <xdr:nvCxnSpPr>
        <xdr:cNvPr id="122" name="直線コネクタ 121"/>
        <xdr:cNvCxnSpPr/>
      </xdr:nvCxnSpPr>
      <xdr:spPr>
        <a:xfrm>
          <a:off x="2555875" y="9689465"/>
          <a:ext cx="7842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142240</xdr:rowOff>
    </xdr:from>
    <xdr:to xmlns:xdr="http://schemas.openxmlformats.org/drawingml/2006/spreadsheetDrawing">
      <xdr:col>20</xdr:col>
      <xdr:colOff>38100</xdr:colOff>
      <xdr:row>58</xdr:row>
      <xdr:rowOff>72390</xdr:rowOff>
    </xdr:to>
    <xdr:sp macro="" textlink="">
      <xdr:nvSpPr>
        <xdr:cNvPr id="123" name="フローチャート: 判断 122"/>
        <xdr:cNvSpPr/>
      </xdr:nvSpPr>
      <xdr:spPr>
        <a:xfrm>
          <a:off x="3300095" y="970153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63500</xdr:rowOff>
    </xdr:from>
    <xdr:ext cx="598170" cy="259080"/>
    <xdr:sp macro="" textlink="">
      <xdr:nvSpPr>
        <xdr:cNvPr id="124" name="テキスト ボックス 123"/>
        <xdr:cNvSpPr txBox="1"/>
      </xdr:nvSpPr>
      <xdr:spPr>
        <a:xfrm>
          <a:off x="3074670" y="9790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41275</xdr:rowOff>
    </xdr:from>
    <xdr:to xmlns:xdr="http://schemas.openxmlformats.org/drawingml/2006/spreadsheetDrawing">
      <xdr:col>15</xdr:col>
      <xdr:colOff>50800</xdr:colOff>
      <xdr:row>57</xdr:row>
      <xdr:rowOff>130175</xdr:rowOff>
    </xdr:to>
    <xdr:cxnSp macro="">
      <xdr:nvCxnSpPr>
        <xdr:cNvPr id="125" name="直線コネクタ 124"/>
        <xdr:cNvCxnSpPr/>
      </xdr:nvCxnSpPr>
      <xdr:spPr>
        <a:xfrm>
          <a:off x="1784350" y="9600565"/>
          <a:ext cx="7715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68580</xdr:rowOff>
    </xdr:to>
    <xdr:sp macro="" textlink="">
      <xdr:nvSpPr>
        <xdr:cNvPr id="126" name="フローチャート: 判断 125"/>
        <xdr:cNvSpPr/>
      </xdr:nvSpPr>
      <xdr:spPr>
        <a:xfrm>
          <a:off x="2505075" y="969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59690</xdr:rowOff>
    </xdr:from>
    <xdr:ext cx="598170" cy="259080"/>
    <xdr:sp macro="" textlink="">
      <xdr:nvSpPr>
        <xdr:cNvPr id="127" name="テキスト ボックス 126"/>
        <xdr:cNvSpPr txBox="1"/>
      </xdr:nvSpPr>
      <xdr:spPr>
        <a:xfrm>
          <a:off x="2303145" y="978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57</xdr:row>
      <xdr:rowOff>41275</xdr:rowOff>
    </xdr:from>
    <xdr:to xmlns:xdr="http://schemas.openxmlformats.org/drawingml/2006/spreadsheetDrawing">
      <xdr:col>10</xdr:col>
      <xdr:colOff>114300</xdr:colOff>
      <xdr:row>58</xdr:row>
      <xdr:rowOff>86360</xdr:rowOff>
    </xdr:to>
    <xdr:cxnSp macro="">
      <xdr:nvCxnSpPr>
        <xdr:cNvPr id="128" name="直線コネクタ 127"/>
        <xdr:cNvCxnSpPr/>
      </xdr:nvCxnSpPr>
      <xdr:spPr>
        <a:xfrm flipV="1">
          <a:off x="1002030" y="9600565"/>
          <a:ext cx="78232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118110</xdr:rowOff>
    </xdr:from>
    <xdr:to xmlns:xdr="http://schemas.openxmlformats.org/drawingml/2006/spreadsheetDrawing">
      <xdr:col>10</xdr:col>
      <xdr:colOff>165100</xdr:colOff>
      <xdr:row>57</xdr:row>
      <xdr:rowOff>48260</xdr:rowOff>
    </xdr:to>
    <xdr:sp macro="" textlink="">
      <xdr:nvSpPr>
        <xdr:cNvPr id="129" name="フローチャート: 判断 128"/>
        <xdr:cNvSpPr/>
      </xdr:nvSpPr>
      <xdr:spPr>
        <a:xfrm>
          <a:off x="1733550" y="9509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64770</xdr:rowOff>
    </xdr:from>
    <xdr:ext cx="598170" cy="259080"/>
    <xdr:sp macro="" textlink="">
      <xdr:nvSpPr>
        <xdr:cNvPr id="130" name="テキスト ボックス 129"/>
        <xdr:cNvSpPr txBox="1"/>
      </xdr:nvSpPr>
      <xdr:spPr>
        <a:xfrm>
          <a:off x="1508125" y="9288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1905</xdr:rowOff>
    </xdr:from>
    <xdr:to xmlns:xdr="http://schemas.openxmlformats.org/drawingml/2006/spreadsheetDrawing">
      <xdr:col>6</xdr:col>
      <xdr:colOff>38100</xdr:colOff>
      <xdr:row>58</xdr:row>
      <xdr:rowOff>103505</xdr:rowOff>
    </xdr:to>
    <xdr:sp macro="" textlink="">
      <xdr:nvSpPr>
        <xdr:cNvPr id="131" name="フローチャート: 判断 130"/>
        <xdr:cNvSpPr/>
      </xdr:nvSpPr>
      <xdr:spPr>
        <a:xfrm>
          <a:off x="962025" y="97288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120015</xdr:rowOff>
    </xdr:from>
    <xdr:ext cx="534035" cy="259080"/>
    <xdr:sp macro="" textlink="">
      <xdr:nvSpPr>
        <xdr:cNvPr id="132" name="テキスト ボックス 131"/>
        <xdr:cNvSpPr txBox="1"/>
      </xdr:nvSpPr>
      <xdr:spPr>
        <a:xfrm>
          <a:off x="768985" y="9511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80010</xdr:rowOff>
    </xdr:from>
    <xdr:ext cx="762000" cy="259080"/>
    <xdr:sp macro="" textlink="">
      <xdr:nvSpPr>
        <xdr:cNvPr id="134" name="テキスト ボックス 133"/>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6" name="テキスト ボックス 135"/>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80010</xdr:rowOff>
    </xdr:from>
    <xdr:ext cx="762000" cy="259080"/>
    <xdr:sp macro="" textlink="">
      <xdr:nvSpPr>
        <xdr:cNvPr id="137" name="テキスト ボックス 136"/>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160655</xdr:rowOff>
    </xdr:from>
    <xdr:to xmlns:xdr="http://schemas.openxmlformats.org/drawingml/2006/spreadsheetDrawing">
      <xdr:col>24</xdr:col>
      <xdr:colOff>114300</xdr:colOff>
      <xdr:row>58</xdr:row>
      <xdr:rowOff>90805</xdr:rowOff>
    </xdr:to>
    <xdr:sp macro="" textlink="">
      <xdr:nvSpPr>
        <xdr:cNvPr id="138" name="楕円 137"/>
        <xdr:cNvSpPr/>
      </xdr:nvSpPr>
      <xdr:spPr>
        <a:xfrm>
          <a:off x="4020820" y="971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130810</xdr:rowOff>
    </xdr:from>
    <xdr:ext cx="534035" cy="259080"/>
    <xdr:sp macro="" textlink="">
      <xdr:nvSpPr>
        <xdr:cNvPr id="139" name="総務費該当値テキスト"/>
        <xdr:cNvSpPr txBox="1"/>
      </xdr:nvSpPr>
      <xdr:spPr>
        <a:xfrm>
          <a:off x="4122420" y="969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128905</xdr:rowOff>
    </xdr:from>
    <xdr:to xmlns:xdr="http://schemas.openxmlformats.org/drawingml/2006/spreadsheetDrawing">
      <xdr:col>20</xdr:col>
      <xdr:colOff>38100</xdr:colOff>
      <xdr:row>58</xdr:row>
      <xdr:rowOff>59055</xdr:rowOff>
    </xdr:to>
    <xdr:sp macro="" textlink="">
      <xdr:nvSpPr>
        <xdr:cNvPr id="140" name="楕円 139"/>
        <xdr:cNvSpPr/>
      </xdr:nvSpPr>
      <xdr:spPr>
        <a:xfrm>
          <a:off x="3300095" y="96881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75565</xdr:rowOff>
    </xdr:from>
    <xdr:ext cx="598170" cy="259080"/>
    <xdr:sp macro="" textlink="">
      <xdr:nvSpPr>
        <xdr:cNvPr id="141" name="テキスト ボックス 140"/>
        <xdr:cNvSpPr txBox="1"/>
      </xdr:nvSpPr>
      <xdr:spPr>
        <a:xfrm>
          <a:off x="3074670" y="9467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79375</xdr:rowOff>
    </xdr:from>
    <xdr:to xmlns:xdr="http://schemas.openxmlformats.org/drawingml/2006/spreadsheetDrawing">
      <xdr:col>15</xdr:col>
      <xdr:colOff>101600</xdr:colOff>
      <xdr:row>58</xdr:row>
      <xdr:rowOff>8890</xdr:rowOff>
    </xdr:to>
    <xdr:sp macro="" textlink="">
      <xdr:nvSpPr>
        <xdr:cNvPr id="142" name="楕円 141"/>
        <xdr:cNvSpPr/>
      </xdr:nvSpPr>
      <xdr:spPr>
        <a:xfrm>
          <a:off x="2505075" y="96386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26035</xdr:rowOff>
    </xdr:from>
    <xdr:ext cx="598170" cy="259080"/>
    <xdr:sp macro="" textlink="">
      <xdr:nvSpPr>
        <xdr:cNvPr id="143" name="テキスト ボックス 142"/>
        <xdr:cNvSpPr txBox="1"/>
      </xdr:nvSpPr>
      <xdr:spPr>
        <a:xfrm>
          <a:off x="2303145" y="9417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161925</xdr:rowOff>
    </xdr:from>
    <xdr:to xmlns:xdr="http://schemas.openxmlformats.org/drawingml/2006/spreadsheetDrawing">
      <xdr:col>10</xdr:col>
      <xdr:colOff>165100</xdr:colOff>
      <xdr:row>57</xdr:row>
      <xdr:rowOff>92075</xdr:rowOff>
    </xdr:to>
    <xdr:sp macro="" textlink="">
      <xdr:nvSpPr>
        <xdr:cNvPr id="144" name="楕円 143"/>
        <xdr:cNvSpPr/>
      </xdr:nvSpPr>
      <xdr:spPr>
        <a:xfrm>
          <a:off x="1733550" y="9553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83185</xdr:rowOff>
    </xdr:from>
    <xdr:ext cx="598170" cy="259080"/>
    <xdr:sp macro="" textlink="">
      <xdr:nvSpPr>
        <xdr:cNvPr id="145" name="テキスト ボックス 144"/>
        <xdr:cNvSpPr txBox="1"/>
      </xdr:nvSpPr>
      <xdr:spPr>
        <a:xfrm>
          <a:off x="1508125" y="9642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35560</xdr:rowOff>
    </xdr:from>
    <xdr:to xmlns:xdr="http://schemas.openxmlformats.org/drawingml/2006/spreadsheetDrawing">
      <xdr:col>6</xdr:col>
      <xdr:colOff>38100</xdr:colOff>
      <xdr:row>58</xdr:row>
      <xdr:rowOff>137160</xdr:rowOff>
    </xdr:to>
    <xdr:sp macro="" textlink="">
      <xdr:nvSpPr>
        <xdr:cNvPr id="146" name="楕円 145"/>
        <xdr:cNvSpPr/>
      </xdr:nvSpPr>
      <xdr:spPr>
        <a:xfrm>
          <a:off x="962025" y="97624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128270</xdr:rowOff>
    </xdr:from>
    <xdr:ext cx="534035" cy="258445"/>
    <xdr:sp macro="" textlink="">
      <xdr:nvSpPr>
        <xdr:cNvPr id="147" name="テキスト ボックス 146"/>
        <xdr:cNvSpPr txBox="1"/>
      </xdr:nvSpPr>
      <xdr:spPr>
        <a:xfrm>
          <a:off x="768985" y="985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9" name="正方形/長方形 148"/>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1" name="正方形/長方形 150"/>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3" name="正方形/長方形 152"/>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6" name="テキスト ボックス 155"/>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9080"/>
    <xdr:sp macro="" textlink="">
      <xdr:nvSpPr>
        <xdr:cNvPr id="158" name="テキスト ボックス 157"/>
        <xdr:cNvSpPr txBox="1"/>
      </xdr:nvSpPr>
      <xdr:spPr>
        <a:xfrm>
          <a:off x="46609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66802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8445"/>
    <xdr:sp macro="" textlink="">
      <xdr:nvSpPr>
        <xdr:cNvPr id="160" name="テキスト ボックス 159"/>
        <xdr:cNvSpPr txBox="1"/>
      </xdr:nvSpPr>
      <xdr:spPr>
        <a:xfrm>
          <a:off x="166370" y="131533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66802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8445"/>
    <xdr:sp macro="" textlink="">
      <xdr:nvSpPr>
        <xdr:cNvPr id="162" name="テキスト ボックス 161"/>
        <xdr:cNvSpPr txBox="1"/>
      </xdr:nvSpPr>
      <xdr:spPr>
        <a:xfrm>
          <a:off x="166370" y="1278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3" name="直線コネクタ 162"/>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4995" cy="259080"/>
    <xdr:sp macro="" textlink="">
      <xdr:nvSpPr>
        <xdr:cNvPr id="164" name="テキスト ボックス 163"/>
        <xdr:cNvSpPr txBox="1"/>
      </xdr:nvSpPr>
      <xdr:spPr>
        <a:xfrm>
          <a:off x="166370" y="1240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66802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6" name="テキスト ボックス 165"/>
        <xdr:cNvSpPr txBox="1"/>
      </xdr:nvSpPr>
      <xdr:spPr>
        <a:xfrm>
          <a:off x="16637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66802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8445"/>
    <xdr:sp macro="" textlink="">
      <xdr:nvSpPr>
        <xdr:cNvPr id="168" name="テキスト ボックス 167"/>
        <xdr:cNvSpPr txBox="1"/>
      </xdr:nvSpPr>
      <xdr:spPr>
        <a:xfrm>
          <a:off x="16637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0" name="テキスト ボックス 169"/>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62230</xdr:rowOff>
    </xdr:from>
    <xdr:to xmlns:xdr="http://schemas.openxmlformats.org/drawingml/2006/spreadsheetDrawing">
      <xdr:col>24</xdr:col>
      <xdr:colOff>62865</xdr:colOff>
      <xdr:row>78</xdr:row>
      <xdr:rowOff>21590</xdr:rowOff>
    </xdr:to>
    <xdr:cxnSp macro="">
      <xdr:nvCxnSpPr>
        <xdr:cNvPr id="172" name="直線コネクタ 171"/>
        <xdr:cNvCxnSpPr/>
      </xdr:nvCxnSpPr>
      <xdr:spPr>
        <a:xfrm flipV="1">
          <a:off x="4069715" y="11968480"/>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25400</xdr:rowOff>
    </xdr:from>
    <xdr:ext cx="598170" cy="259080"/>
    <xdr:sp macro="" textlink="">
      <xdr:nvSpPr>
        <xdr:cNvPr id="173" name="民生費最小値テキスト"/>
        <xdr:cNvSpPr txBox="1"/>
      </xdr:nvSpPr>
      <xdr:spPr>
        <a:xfrm>
          <a:off x="4122420" y="13105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21590</xdr:rowOff>
    </xdr:from>
    <xdr:to xmlns:xdr="http://schemas.openxmlformats.org/drawingml/2006/spreadsheetDrawing">
      <xdr:col>24</xdr:col>
      <xdr:colOff>152400</xdr:colOff>
      <xdr:row>78</xdr:row>
      <xdr:rowOff>21590</xdr:rowOff>
    </xdr:to>
    <xdr:cxnSp macro="">
      <xdr:nvCxnSpPr>
        <xdr:cNvPr id="174" name="直線コネクタ 173"/>
        <xdr:cNvCxnSpPr/>
      </xdr:nvCxnSpPr>
      <xdr:spPr>
        <a:xfrm>
          <a:off x="4006215" y="131013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8890</xdr:rowOff>
    </xdr:from>
    <xdr:ext cx="598170" cy="259080"/>
    <xdr:sp macro="" textlink="">
      <xdr:nvSpPr>
        <xdr:cNvPr id="175" name="民生費最大値テキスト"/>
        <xdr:cNvSpPr txBox="1"/>
      </xdr:nvSpPr>
      <xdr:spPr>
        <a:xfrm>
          <a:off x="4122420" y="11747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455,362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62230</xdr:rowOff>
    </xdr:from>
    <xdr:to xmlns:xdr="http://schemas.openxmlformats.org/drawingml/2006/spreadsheetDrawing">
      <xdr:col>24</xdr:col>
      <xdr:colOff>152400</xdr:colOff>
      <xdr:row>71</xdr:row>
      <xdr:rowOff>62230</xdr:rowOff>
    </xdr:to>
    <xdr:cxnSp macro="">
      <xdr:nvCxnSpPr>
        <xdr:cNvPr id="176" name="直線コネクタ 175"/>
        <xdr:cNvCxnSpPr/>
      </xdr:nvCxnSpPr>
      <xdr:spPr>
        <a:xfrm>
          <a:off x="4006215" y="119684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76</xdr:row>
      <xdr:rowOff>147955</xdr:rowOff>
    </xdr:from>
    <xdr:to xmlns:xdr="http://schemas.openxmlformats.org/drawingml/2006/spreadsheetDrawing">
      <xdr:col>24</xdr:col>
      <xdr:colOff>63500</xdr:colOff>
      <xdr:row>77</xdr:row>
      <xdr:rowOff>10795</xdr:rowOff>
    </xdr:to>
    <xdr:cxnSp macro="">
      <xdr:nvCxnSpPr>
        <xdr:cNvPr id="177" name="直線コネクタ 176"/>
        <xdr:cNvCxnSpPr/>
      </xdr:nvCxnSpPr>
      <xdr:spPr>
        <a:xfrm flipV="1">
          <a:off x="3340100" y="12892405"/>
          <a:ext cx="7315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60960</xdr:rowOff>
    </xdr:from>
    <xdr:ext cx="598170" cy="259080"/>
    <xdr:sp macro="" textlink="">
      <xdr:nvSpPr>
        <xdr:cNvPr id="178" name="民生費平均値テキスト"/>
        <xdr:cNvSpPr txBox="1"/>
      </xdr:nvSpPr>
      <xdr:spPr>
        <a:xfrm>
          <a:off x="4122420" y="126377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38100</xdr:rowOff>
    </xdr:from>
    <xdr:to xmlns:xdr="http://schemas.openxmlformats.org/drawingml/2006/spreadsheetDrawing">
      <xdr:col>24</xdr:col>
      <xdr:colOff>114300</xdr:colOff>
      <xdr:row>76</xdr:row>
      <xdr:rowOff>140335</xdr:rowOff>
    </xdr:to>
    <xdr:sp macro="" textlink="">
      <xdr:nvSpPr>
        <xdr:cNvPr id="179" name="フローチャート: 判断 178"/>
        <xdr:cNvSpPr/>
      </xdr:nvSpPr>
      <xdr:spPr>
        <a:xfrm>
          <a:off x="4020820" y="127825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147320</xdr:rowOff>
    </xdr:from>
    <xdr:to xmlns:xdr="http://schemas.openxmlformats.org/drawingml/2006/spreadsheetDrawing">
      <xdr:col>19</xdr:col>
      <xdr:colOff>167005</xdr:colOff>
      <xdr:row>77</xdr:row>
      <xdr:rowOff>10795</xdr:rowOff>
    </xdr:to>
    <xdr:cxnSp macro="">
      <xdr:nvCxnSpPr>
        <xdr:cNvPr id="180" name="直線コネクタ 179"/>
        <xdr:cNvCxnSpPr/>
      </xdr:nvCxnSpPr>
      <xdr:spPr>
        <a:xfrm>
          <a:off x="2555875" y="12891770"/>
          <a:ext cx="7842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93980</xdr:rowOff>
    </xdr:from>
    <xdr:to xmlns:xdr="http://schemas.openxmlformats.org/drawingml/2006/spreadsheetDrawing">
      <xdr:col>20</xdr:col>
      <xdr:colOff>38100</xdr:colOff>
      <xdr:row>77</xdr:row>
      <xdr:rowOff>24130</xdr:rowOff>
    </xdr:to>
    <xdr:sp macro="" textlink="">
      <xdr:nvSpPr>
        <xdr:cNvPr id="181" name="フローチャート: 判断 180"/>
        <xdr:cNvSpPr/>
      </xdr:nvSpPr>
      <xdr:spPr>
        <a:xfrm>
          <a:off x="3300095" y="1283843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40640</xdr:rowOff>
    </xdr:from>
    <xdr:ext cx="598170" cy="259080"/>
    <xdr:sp macro="" textlink="">
      <xdr:nvSpPr>
        <xdr:cNvPr id="182" name="テキスト ボックス 181"/>
        <xdr:cNvSpPr txBox="1"/>
      </xdr:nvSpPr>
      <xdr:spPr>
        <a:xfrm>
          <a:off x="3074670" y="12617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147320</xdr:rowOff>
    </xdr:from>
    <xdr:to xmlns:xdr="http://schemas.openxmlformats.org/drawingml/2006/spreadsheetDrawing">
      <xdr:col>15</xdr:col>
      <xdr:colOff>50800</xdr:colOff>
      <xdr:row>77</xdr:row>
      <xdr:rowOff>94615</xdr:rowOff>
    </xdr:to>
    <xdr:cxnSp macro="">
      <xdr:nvCxnSpPr>
        <xdr:cNvPr id="183" name="直線コネクタ 182"/>
        <xdr:cNvCxnSpPr/>
      </xdr:nvCxnSpPr>
      <xdr:spPr>
        <a:xfrm flipV="1">
          <a:off x="1784350" y="12891770"/>
          <a:ext cx="77152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60960</xdr:rowOff>
    </xdr:from>
    <xdr:to xmlns:xdr="http://schemas.openxmlformats.org/drawingml/2006/spreadsheetDrawing">
      <xdr:col>15</xdr:col>
      <xdr:colOff>101600</xdr:colOff>
      <xdr:row>76</xdr:row>
      <xdr:rowOff>162560</xdr:rowOff>
    </xdr:to>
    <xdr:sp macro="" textlink="">
      <xdr:nvSpPr>
        <xdr:cNvPr id="184" name="フローチャート: 判断 183"/>
        <xdr:cNvSpPr/>
      </xdr:nvSpPr>
      <xdr:spPr>
        <a:xfrm>
          <a:off x="2505075"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7620</xdr:rowOff>
    </xdr:from>
    <xdr:ext cx="598170" cy="259080"/>
    <xdr:sp macro="" textlink="">
      <xdr:nvSpPr>
        <xdr:cNvPr id="185" name="テキスト ボックス 184"/>
        <xdr:cNvSpPr txBox="1"/>
      </xdr:nvSpPr>
      <xdr:spPr>
        <a:xfrm>
          <a:off x="2303145" y="12584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77</xdr:row>
      <xdr:rowOff>94615</xdr:rowOff>
    </xdr:from>
    <xdr:to xmlns:xdr="http://schemas.openxmlformats.org/drawingml/2006/spreadsheetDrawing">
      <xdr:col>10</xdr:col>
      <xdr:colOff>114300</xdr:colOff>
      <xdr:row>77</xdr:row>
      <xdr:rowOff>110490</xdr:rowOff>
    </xdr:to>
    <xdr:cxnSp macro="">
      <xdr:nvCxnSpPr>
        <xdr:cNvPr id="186" name="直線コネクタ 185"/>
        <xdr:cNvCxnSpPr/>
      </xdr:nvCxnSpPr>
      <xdr:spPr>
        <a:xfrm flipV="1">
          <a:off x="1002030" y="13006705"/>
          <a:ext cx="7823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114935</xdr:rowOff>
    </xdr:from>
    <xdr:to xmlns:xdr="http://schemas.openxmlformats.org/drawingml/2006/spreadsheetDrawing">
      <xdr:col>10</xdr:col>
      <xdr:colOff>165100</xdr:colOff>
      <xdr:row>77</xdr:row>
      <xdr:rowOff>45085</xdr:rowOff>
    </xdr:to>
    <xdr:sp macro="" textlink="">
      <xdr:nvSpPr>
        <xdr:cNvPr id="187" name="フローチャート: 判断 186"/>
        <xdr:cNvSpPr/>
      </xdr:nvSpPr>
      <xdr:spPr>
        <a:xfrm>
          <a:off x="1733550" y="12859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61595</xdr:rowOff>
    </xdr:from>
    <xdr:ext cx="598170" cy="259080"/>
    <xdr:sp macro="" textlink="">
      <xdr:nvSpPr>
        <xdr:cNvPr id="188" name="テキスト ボックス 187"/>
        <xdr:cNvSpPr txBox="1"/>
      </xdr:nvSpPr>
      <xdr:spPr>
        <a:xfrm>
          <a:off x="1508125" y="12638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132715</xdr:rowOff>
    </xdr:from>
    <xdr:to xmlns:xdr="http://schemas.openxmlformats.org/drawingml/2006/spreadsheetDrawing">
      <xdr:col>6</xdr:col>
      <xdr:colOff>38100</xdr:colOff>
      <xdr:row>77</xdr:row>
      <xdr:rowOff>62865</xdr:rowOff>
    </xdr:to>
    <xdr:sp macro="" textlink="">
      <xdr:nvSpPr>
        <xdr:cNvPr id="189" name="フローチャート: 判断 188"/>
        <xdr:cNvSpPr/>
      </xdr:nvSpPr>
      <xdr:spPr>
        <a:xfrm>
          <a:off x="962025" y="1287716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79375</xdr:rowOff>
    </xdr:from>
    <xdr:ext cx="598170" cy="259080"/>
    <xdr:sp macro="" textlink="">
      <xdr:nvSpPr>
        <xdr:cNvPr id="190" name="テキスト ボックス 189"/>
        <xdr:cNvSpPr txBox="1"/>
      </xdr:nvSpPr>
      <xdr:spPr>
        <a:xfrm>
          <a:off x="736600" y="126561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80010</xdr:rowOff>
    </xdr:from>
    <xdr:ext cx="762000" cy="259080"/>
    <xdr:sp macro="" textlink="">
      <xdr:nvSpPr>
        <xdr:cNvPr id="192" name="テキスト ボックス 191"/>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3" name="テキスト ボックス 192"/>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4" name="テキスト ボックス 193"/>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80010</xdr:rowOff>
    </xdr:from>
    <xdr:ext cx="762000" cy="259080"/>
    <xdr:sp macro="" textlink="">
      <xdr:nvSpPr>
        <xdr:cNvPr id="195" name="テキスト ボックス 194"/>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97155</xdr:rowOff>
    </xdr:from>
    <xdr:to xmlns:xdr="http://schemas.openxmlformats.org/drawingml/2006/spreadsheetDrawing">
      <xdr:col>24</xdr:col>
      <xdr:colOff>114300</xdr:colOff>
      <xdr:row>77</xdr:row>
      <xdr:rowOff>27305</xdr:rowOff>
    </xdr:to>
    <xdr:sp macro="" textlink="">
      <xdr:nvSpPr>
        <xdr:cNvPr id="196" name="楕円 195"/>
        <xdr:cNvSpPr/>
      </xdr:nvSpPr>
      <xdr:spPr>
        <a:xfrm>
          <a:off x="4020820" y="1284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75565</xdr:rowOff>
    </xdr:from>
    <xdr:ext cx="598170" cy="259080"/>
    <xdr:sp macro="" textlink="">
      <xdr:nvSpPr>
        <xdr:cNvPr id="197" name="民生費該当値テキスト"/>
        <xdr:cNvSpPr txBox="1"/>
      </xdr:nvSpPr>
      <xdr:spPr>
        <a:xfrm>
          <a:off x="4122420" y="12820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131445</xdr:rowOff>
    </xdr:from>
    <xdr:to xmlns:xdr="http://schemas.openxmlformats.org/drawingml/2006/spreadsheetDrawing">
      <xdr:col>20</xdr:col>
      <xdr:colOff>38100</xdr:colOff>
      <xdr:row>77</xdr:row>
      <xdr:rowOff>61595</xdr:rowOff>
    </xdr:to>
    <xdr:sp macro="" textlink="">
      <xdr:nvSpPr>
        <xdr:cNvPr id="198" name="楕円 197"/>
        <xdr:cNvSpPr/>
      </xdr:nvSpPr>
      <xdr:spPr>
        <a:xfrm>
          <a:off x="3300095" y="128758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52705</xdr:rowOff>
    </xdr:from>
    <xdr:ext cx="598170" cy="258445"/>
    <xdr:sp macro="" textlink="">
      <xdr:nvSpPr>
        <xdr:cNvPr id="199" name="テキスト ボックス 198"/>
        <xdr:cNvSpPr txBox="1"/>
      </xdr:nvSpPr>
      <xdr:spPr>
        <a:xfrm>
          <a:off x="3074670" y="12964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96520</xdr:rowOff>
    </xdr:from>
    <xdr:to xmlns:xdr="http://schemas.openxmlformats.org/drawingml/2006/spreadsheetDrawing">
      <xdr:col>15</xdr:col>
      <xdr:colOff>101600</xdr:colOff>
      <xdr:row>77</xdr:row>
      <xdr:rowOff>26670</xdr:rowOff>
    </xdr:to>
    <xdr:sp macro="" textlink="">
      <xdr:nvSpPr>
        <xdr:cNvPr id="200" name="楕円 199"/>
        <xdr:cNvSpPr/>
      </xdr:nvSpPr>
      <xdr:spPr>
        <a:xfrm>
          <a:off x="2505075" y="1284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17780</xdr:rowOff>
    </xdr:from>
    <xdr:ext cx="598170" cy="258445"/>
    <xdr:sp macro="" textlink="">
      <xdr:nvSpPr>
        <xdr:cNvPr id="201" name="テキスト ボックス 200"/>
        <xdr:cNvSpPr txBox="1"/>
      </xdr:nvSpPr>
      <xdr:spPr>
        <a:xfrm>
          <a:off x="2303145" y="12929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43815</xdr:rowOff>
    </xdr:from>
    <xdr:to xmlns:xdr="http://schemas.openxmlformats.org/drawingml/2006/spreadsheetDrawing">
      <xdr:col>10</xdr:col>
      <xdr:colOff>165100</xdr:colOff>
      <xdr:row>77</xdr:row>
      <xdr:rowOff>145415</xdr:rowOff>
    </xdr:to>
    <xdr:sp macro="" textlink="">
      <xdr:nvSpPr>
        <xdr:cNvPr id="202" name="楕円 201"/>
        <xdr:cNvSpPr/>
      </xdr:nvSpPr>
      <xdr:spPr>
        <a:xfrm>
          <a:off x="173355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136525</xdr:rowOff>
    </xdr:from>
    <xdr:ext cx="598170" cy="259080"/>
    <xdr:sp macro="" textlink="">
      <xdr:nvSpPr>
        <xdr:cNvPr id="203" name="テキスト ボックス 202"/>
        <xdr:cNvSpPr txBox="1"/>
      </xdr:nvSpPr>
      <xdr:spPr>
        <a:xfrm>
          <a:off x="1508125" y="13048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59690</xdr:rowOff>
    </xdr:from>
    <xdr:to xmlns:xdr="http://schemas.openxmlformats.org/drawingml/2006/spreadsheetDrawing">
      <xdr:col>6</xdr:col>
      <xdr:colOff>38100</xdr:colOff>
      <xdr:row>77</xdr:row>
      <xdr:rowOff>161290</xdr:rowOff>
    </xdr:to>
    <xdr:sp macro="" textlink="">
      <xdr:nvSpPr>
        <xdr:cNvPr id="204" name="楕円 203"/>
        <xdr:cNvSpPr/>
      </xdr:nvSpPr>
      <xdr:spPr>
        <a:xfrm>
          <a:off x="962025" y="129717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152400</xdr:rowOff>
    </xdr:from>
    <xdr:ext cx="598170" cy="259080"/>
    <xdr:sp macro="" textlink="">
      <xdr:nvSpPr>
        <xdr:cNvPr id="205" name="テキスト ボックス 204"/>
        <xdr:cNvSpPr txBox="1"/>
      </xdr:nvSpPr>
      <xdr:spPr>
        <a:xfrm>
          <a:off x="736600" y="1306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7" name="正方形/長方形 206"/>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9" name="正方形/長方形 208"/>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1" name="正方形/長方形 210"/>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4" name="テキスト ボックス 213"/>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7" name="テキスト ボックス 216"/>
        <xdr:cNvSpPr txBox="1"/>
      </xdr:nvSpPr>
      <xdr:spPr>
        <a:xfrm>
          <a:off x="46609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07010"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668020" y="151549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8445"/>
    <xdr:sp macro="" textlink="">
      <xdr:nvSpPr>
        <xdr:cNvPr id="225" name="テキスト ボックス 224"/>
        <xdr:cNvSpPr txBox="1"/>
      </xdr:nvSpPr>
      <xdr:spPr>
        <a:xfrm>
          <a:off x="16637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129540</xdr:rowOff>
    </xdr:from>
    <xdr:to xmlns:xdr="http://schemas.openxmlformats.org/drawingml/2006/spreadsheetDrawing">
      <xdr:col>24</xdr:col>
      <xdr:colOff>62865</xdr:colOff>
      <xdr:row>98</xdr:row>
      <xdr:rowOff>13335</xdr:rowOff>
    </xdr:to>
    <xdr:cxnSp macro="">
      <xdr:nvCxnSpPr>
        <xdr:cNvPr id="229" name="直線コネクタ 228"/>
        <xdr:cNvCxnSpPr/>
      </xdr:nvCxnSpPr>
      <xdr:spPr>
        <a:xfrm flipV="1">
          <a:off x="4069715" y="15053310"/>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035" cy="258445"/>
    <xdr:sp macro="" textlink="">
      <xdr:nvSpPr>
        <xdr:cNvPr id="230" name="衛生費最小値テキスト"/>
        <xdr:cNvSpPr txBox="1"/>
      </xdr:nvSpPr>
      <xdr:spPr>
        <a:xfrm>
          <a:off x="4122420" y="1647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13335</xdr:rowOff>
    </xdr:from>
    <xdr:to xmlns:xdr="http://schemas.openxmlformats.org/drawingml/2006/spreadsheetDrawing">
      <xdr:col>24</xdr:col>
      <xdr:colOff>152400</xdr:colOff>
      <xdr:row>98</xdr:row>
      <xdr:rowOff>13335</xdr:rowOff>
    </xdr:to>
    <xdr:cxnSp macro="">
      <xdr:nvCxnSpPr>
        <xdr:cNvPr id="231" name="直線コネクタ 230"/>
        <xdr:cNvCxnSpPr/>
      </xdr:nvCxnSpPr>
      <xdr:spPr>
        <a:xfrm>
          <a:off x="4006215" y="164725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76200</xdr:rowOff>
    </xdr:from>
    <xdr:ext cx="598170" cy="259080"/>
    <xdr:sp macro="" textlink="">
      <xdr:nvSpPr>
        <xdr:cNvPr id="232" name="衛生費最大値テキスト"/>
        <xdr:cNvSpPr txBox="1"/>
      </xdr:nvSpPr>
      <xdr:spPr>
        <a:xfrm>
          <a:off x="4122420" y="14832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213,874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129540</xdr:rowOff>
    </xdr:from>
    <xdr:to xmlns:xdr="http://schemas.openxmlformats.org/drawingml/2006/spreadsheetDrawing">
      <xdr:col>24</xdr:col>
      <xdr:colOff>152400</xdr:colOff>
      <xdr:row>89</xdr:row>
      <xdr:rowOff>129540</xdr:rowOff>
    </xdr:to>
    <xdr:cxnSp macro="">
      <xdr:nvCxnSpPr>
        <xdr:cNvPr id="233" name="直線コネクタ 232"/>
        <xdr:cNvCxnSpPr/>
      </xdr:nvCxnSpPr>
      <xdr:spPr>
        <a:xfrm>
          <a:off x="4006215" y="150533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96</xdr:row>
      <xdr:rowOff>6985</xdr:rowOff>
    </xdr:from>
    <xdr:to xmlns:xdr="http://schemas.openxmlformats.org/drawingml/2006/spreadsheetDrawing">
      <xdr:col>24</xdr:col>
      <xdr:colOff>63500</xdr:colOff>
      <xdr:row>96</xdr:row>
      <xdr:rowOff>41275</xdr:rowOff>
    </xdr:to>
    <xdr:cxnSp macro="">
      <xdr:nvCxnSpPr>
        <xdr:cNvPr id="234" name="直線コネクタ 233"/>
        <xdr:cNvCxnSpPr/>
      </xdr:nvCxnSpPr>
      <xdr:spPr>
        <a:xfrm>
          <a:off x="3340100" y="16123285"/>
          <a:ext cx="7315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29210</xdr:rowOff>
    </xdr:from>
    <xdr:ext cx="534035" cy="258445"/>
    <xdr:sp macro="" textlink="">
      <xdr:nvSpPr>
        <xdr:cNvPr id="235" name="衛生費平均値テキスト"/>
        <xdr:cNvSpPr txBox="1"/>
      </xdr:nvSpPr>
      <xdr:spPr>
        <a:xfrm>
          <a:off x="4122420" y="161455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50165</xdr:rowOff>
    </xdr:from>
    <xdr:to xmlns:xdr="http://schemas.openxmlformats.org/drawingml/2006/spreadsheetDrawing">
      <xdr:col>24</xdr:col>
      <xdr:colOff>114300</xdr:colOff>
      <xdr:row>96</xdr:row>
      <xdr:rowOff>151765</xdr:rowOff>
    </xdr:to>
    <xdr:sp macro="" textlink="">
      <xdr:nvSpPr>
        <xdr:cNvPr id="236" name="フローチャート: 判断 235"/>
        <xdr:cNvSpPr/>
      </xdr:nvSpPr>
      <xdr:spPr>
        <a:xfrm>
          <a:off x="4020820" y="1616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6985</xdr:rowOff>
    </xdr:from>
    <xdr:to xmlns:xdr="http://schemas.openxmlformats.org/drawingml/2006/spreadsheetDrawing">
      <xdr:col>19</xdr:col>
      <xdr:colOff>167005</xdr:colOff>
      <xdr:row>96</xdr:row>
      <xdr:rowOff>26035</xdr:rowOff>
    </xdr:to>
    <xdr:cxnSp macro="">
      <xdr:nvCxnSpPr>
        <xdr:cNvPr id="237" name="直線コネクタ 236"/>
        <xdr:cNvCxnSpPr/>
      </xdr:nvCxnSpPr>
      <xdr:spPr>
        <a:xfrm flipV="1">
          <a:off x="2555875" y="16123285"/>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24765</xdr:rowOff>
    </xdr:from>
    <xdr:to xmlns:xdr="http://schemas.openxmlformats.org/drawingml/2006/spreadsheetDrawing">
      <xdr:col>20</xdr:col>
      <xdr:colOff>38100</xdr:colOff>
      <xdr:row>96</xdr:row>
      <xdr:rowOff>126365</xdr:rowOff>
    </xdr:to>
    <xdr:sp macro="" textlink="">
      <xdr:nvSpPr>
        <xdr:cNvPr id="238" name="フローチャート: 判断 237"/>
        <xdr:cNvSpPr/>
      </xdr:nvSpPr>
      <xdr:spPr>
        <a:xfrm>
          <a:off x="3300095" y="1614106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117475</xdr:rowOff>
    </xdr:from>
    <xdr:ext cx="534035" cy="259080"/>
    <xdr:sp macro="" textlink="">
      <xdr:nvSpPr>
        <xdr:cNvPr id="239" name="テキスト ボックス 238"/>
        <xdr:cNvSpPr txBox="1"/>
      </xdr:nvSpPr>
      <xdr:spPr>
        <a:xfrm>
          <a:off x="3107055" y="16233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16510</xdr:rowOff>
    </xdr:from>
    <xdr:to xmlns:xdr="http://schemas.openxmlformats.org/drawingml/2006/spreadsheetDrawing">
      <xdr:col>15</xdr:col>
      <xdr:colOff>50800</xdr:colOff>
      <xdr:row>96</xdr:row>
      <xdr:rowOff>26035</xdr:rowOff>
    </xdr:to>
    <xdr:cxnSp macro="">
      <xdr:nvCxnSpPr>
        <xdr:cNvPr id="240" name="直線コネクタ 239"/>
        <xdr:cNvCxnSpPr/>
      </xdr:nvCxnSpPr>
      <xdr:spPr>
        <a:xfrm>
          <a:off x="1784350" y="16132810"/>
          <a:ext cx="7715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18415</xdr:rowOff>
    </xdr:from>
    <xdr:to xmlns:xdr="http://schemas.openxmlformats.org/drawingml/2006/spreadsheetDrawing">
      <xdr:col>15</xdr:col>
      <xdr:colOff>101600</xdr:colOff>
      <xdr:row>96</xdr:row>
      <xdr:rowOff>120650</xdr:rowOff>
    </xdr:to>
    <xdr:sp macro="" textlink="">
      <xdr:nvSpPr>
        <xdr:cNvPr id="241" name="フローチャート: 判断 240"/>
        <xdr:cNvSpPr/>
      </xdr:nvSpPr>
      <xdr:spPr>
        <a:xfrm>
          <a:off x="2505075" y="16134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111125</xdr:rowOff>
    </xdr:from>
    <xdr:ext cx="534035" cy="258445"/>
    <xdr:sp macro="" textlink="">
      <xdr:nvSpPr>
        <xdr:cNvPr id="242" name="テキスト ボックス 241"/>
        <xdr:cNvSpPr txBox="1"/>
      </xdr:nvSpPr>
      <xdr:spPr>
        <a:xfrm>
          <a:off x="2335530" y="16227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96</xdr:row>
      <xdr:rowOff>16510</xdr:rowOff>
    </xdr:from>
    <xdr:to xmlns:xdr="http://schemas.openxmlformats.org/drawingml/2006/spreadsheetDrawing">
      <xdr:col>10</xdr:col>
      <xdr:colOff>114300</xdr:colOff>
      <xdr:row>96</xdr:row>
      <xdr:rowOff>82550</xdr:rowOff>
    </xdr:to>
    <xdr:cxnSp macro="">
      <xdr:nvCxnSpPr>
        <xdr:cNvPr id="243" name="直線コネクタ 242"/>
        <xdr:cNvCxnSpPr/>
      </xdr:nvCxnSpPr>
      <xdr:spPr>
        <a:xfrm flipV="1">
          <a:off x="1002030" y="16132810"/>
          <a:ext cx="78232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29210</xdr:rowOff>
    </xdr:from>
    <xdr:to xmlns:xdr="http://schemas.openxmlformats.org/drawingml/2006/spreadsheetDrawing">
      <xdr:col>10</xdr:col>
      <xdr:colOff>165100</xdr:colOff>
      <xdr:row>96</xdr:row>
      <xdr:rowOff>130175</xdr:rowOff>
    </xdr:to>
    <xdr:sp macro="" textlink="">
      <xdr:nvSpPr>
        <xdr:cNvPr id="244" name="フローチャート: 判断 243"/>
        <xdr:cNvSpPr/>
      </xdr:nvSpPr>
      <xdr:spPr>
        <a:xfrm>
          <a:off x="1733550" y="16145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121285</xdr:rowOff>
    </xdr:from>
    <xdr:ext cx="534035" cy="258445"/>
    <xdr:sp macro="" textlink="">
      <xdr:nvSpPr>
        <xdr:cNvPr id="245" name="テキスト ボックス 244"/>
        <xdr:cNvSpPr txBox="1"/>
      </xdr:nvSpPr>
      <xdr:spPr>
        <a:xfrm>
          <a:off x="1540510" y="16237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89535</xdr:rowOff>
    </xdr:from>
    <xdr:to xmlns:xdr="http://schemas.openxmlformats.org/drawingml/2006/spreadsheetDrawing">
      <xdr:col>6</xdr:col>
      <xdr:colOff>38100</xdr:colOff>
      <xdr:row>97</xdr:row>
      <xdr:rowOff>19685</xdr:rowOff>
    </xdr:to>
    <xdr:sp macro="" textlink="">
      <xdr:nvSpPr>
        <xdr:cNvPr id="246" name="フローチャート: 判断 245"/>
        <xdr:cNvSpPr/>
      </xdr:nvSpPr>
      <xdr:spPr>
        <a:xfrm>
          <a:off x="962025" y="162058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10795</xdr:rowOff>
    </xdr:from>
    <xdr:ext cx="534035" cy="258445"/>
    <xdr:sp macro="" textlink="">
      <xdr:nvSpPr>
        <xdr:cNvPr id="247" name="テキスト ボックス 246"/>
        <xdr:cNvSpPr txBox="1"/>
      </xdr:nvSpPr>
      <xdr:spPr>
        <a:xfrm>
          <a:off x="768985"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49" name="テキスト ボックス 248"/>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1" name="テキスト ボックス 250"/>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2" name="テキスト ボックス 251"/>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161925</xdr:rowOff>
    </xdr:from>
    <xdr:to xmlns:xdr="http://schemas.openxmlformats.org/drawingml/2006/spreadsheetDrawing">
      <xdr:col>24</xdr:col>
      <xdr:colOff>114300</xdr:colOff>
      <xdr:row>96</xdr:row>
      <xdr:rowOff>92075</xdr:rowOff>
    </xdr:to>
    <xdr:sp macro="" textlink="">
      <xdr:nvSpPr>
        <xdr:cNvPr id="253" name="楕円 252"/>
        <xdr:cNvSpPr/>
      </xdr:nvSpPr>
      <xdr:spPr>
        <a:xfrm>
          <a:off x="4020820" y="16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13335</xdr:rowOff>
    </xdr:from>
    <xdr:ext cx="534035" cy="259080"/>
    <xdr:sp macro="" textlink="">
      <xdr:nvSpPr>
        <xdr:cNvPr id="254" name="衛生費該当値テキスト"/>
        <xdr:cNvSpPr txBox="1"/>
      </xdr:nvSpPr>
      <xdr:spPr>
        <a:xfrm>
          <a:off x="4122420" y="15958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127635</xdr:rowOff>
    </xdr:from>
    <xdr:to xmlns:xdr="http://schemas.openxmlformats.org/drawingml/2006/spreadsheetDrawing">
      <xdr:col>20</xdr:col>
      <xdr:colOff>38100</xdr:colOff>
      <xdr:row>96</xdr:row>
      <xdr:rowOff>57785</xdr:rowOff>
    </xdr:to>
    <xdr:sp macro="" textlink="">
      <xdr:nvSpPr>
        <xdr:cNvPr id="255" name="楕円 254"/>
        <xdr:cNvSpPr/>
      </xdr:nvSpPr>
      <xdr:spPr>
        <a:xfrm>
          <a:off x="3300095" y="160724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74930</xdr:rowOff>
    </xdr:from>
    <xdr:ext cx="534035" cy="258445"/>
    <xdr:sp macro="" textlink="">
      <xdr:nvSpPr>
        <xdr:cNvPr id="256" name="テキスト ボックス 255"/>
        <xdr:cNvSpPr txBox="1"/>
      </xdr:nvSpPr>
      <xdr:spPr>
        <a:xfrm>
          <a:off x="3107055" y="15848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146685</xdr:rowOff>
    </xdr:from>
    <xdr:to xmlns:xdr="http://schemas.openxmlformats.org/drawingml/2006/spreadsheetDrawing">
      <xdr:col>15</xdr:col>
      <xdr:colOff>101600</xdr:colOff>
      <xdr:row>96</xdr:row>
      <xdr:rowOff>76835</xdr:rowOff>
    </xdr:to>
    <xdr:sp macro="" textlink="">
      <xdr:nvSpPr>
        <xdr:cNvPr id="257" name="楕円 256"/>
        <xdr:cNvSpPr/>
      </xdr:nvSpPr>
      <xdr:spPr>
        <a:xfrm>
          <a:off x="2505075"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93345</xdr:rowOff>
    </xdr:from>
    <xdr:ext cx="534035" cy="259080"/>
    <xdr:sp macro="" textlink="">
      <xdr:nvSpPr>
        <xdr:cNvPr id="258" name="テキスト ボックス 257"/>
        <xdr:cNvSpPr txBox="1"/>
      </xdr:nvSpPr>
      <xdr:spPr>
        <a:xfrm>
          <a:off x="2335530" y="15866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137160</xdr:rowOff>
    </xdr:from>
    <xdr:to xmlns:xdr="http://schemas.openxmlformats.org/drawingml/2006/spreadsheetDrawing">
      <xdr:col>10</xdr:col>
      <xdr:colOff>165100</xdr:colOff>
      <xdr:row>96</xdr:row>
      <xdr:rowOff>67310</xdr:rowOff>
    </xdr:to>
    <xdr:sp macro="" textlink="">
      <xdr:nvSpPr>
        <xdr:cNvPr id="259" name="楕円 258"/>
        <xdr:cNvSpPr/>
      </xdr:nvSpPr>
      <xdr:spPr>
        <a:xfrm>
          <a:off x="1733550" y="16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83820</xdr:rowOff>
    </xdr:from>
    <xdr:ext cx="534035" cy="259080"/>
    <xdr:sp macro="" textlink="">
      <xdr:nvSpPr>
        <xdr:cNvPr id="260" name="テキスト ボックス 259"/>
        <xdr:cNvSpPr txBox="1"/>
      </xdr:nvSpPr>
      <xdr:spPr>
        <a:xfrm>
          <a:off x="1540510" y="15857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31750</xdr:rowOff>
    </xdr:from>
    <xdr:to xmlns:xdr="http://schemas.openxmlformats.org/drawingml/2006/spreadsheetDrawing">
      <xdr:col>6</xdr:col>
      <xdr:colOff>38100</xdr:colOff>
      <xdr:row>96</xdr:row>
      <xdr:rowOff>133350</xdr:rowOff>
    </xdr:to>
    <xdr:sp macro="" textlink="">
      <xdr:nvSpPr>
        <xdr:cNvPr id="261" name="楕円 260"/>
        <xdr:cNvSpPr/>
      </xdr:nvSpPr>
      <xdr:spPr>
        <a:xfrm>
          <a:off x="962025" y="161480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149860</xdr:rowOff>
    </xdr:from>
    <xdr:ext cx="534035" cy="259080"/>
    <xdr:sp macro="" textlink="">
      <xdr:nvSpPr>
        <xdr:cNvPr id="262" name="テキスト ボックス 261"/>
        <xdr:cNvSpPr txBox="1"/>
      </xdr:nvSpPr>
      <xdr:spPr>
        <a:xfrm>
          <a:off x="768985" y="1592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4" name="正方形/長方形 263"/>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6" name="正方形/長方形 265"/>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8" name="正方形/長方形 267"/>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5425"/>
    <xdr:sp macro="" textlink="">
      <xdr:nvSpPr>
        <xdr:cNvPr id="271" name="テキスト ボックス 270"/>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3" name="直線コネクタ 272"/>
        <xdr:cNvCxnSpPr/>
      </xdr:nvCxnSpPr>
      <xdr:spPr>
        <a:xfrm>
          <a:off x="5805170" y="65144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8285" cy="259080"/>
    <xdr:sp macro="" textlink="">
      <xdr:nvSpPr>
        <xdr:cNvPr id="274" name="テキスト ボックス 273"/>
        <xdr:cNvSpPr txBox="1"/>
      </xdr:nvSpPr>
      <xdr:spPr>
        <a:xfrm>
          <a:off x="5579745"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5805170" y="60642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7360" cy="258445"/>
    <xdr:sp macro="" textlink="">
      <xdr:nvSpPr>
        <xdr:cNvPr id="276" name="テキスト ボックス 275"/>
        <xdr:cNvSpPr txBox="1"/>
      </xdr:nvSpPr>
      <xdr:spPr>
        <a:xfrm>
          <a:off x="5384800" y="5925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5805170" y="56184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7360" cy="259080"/>
    <xdr:sp macro="" textlink="">
      <xdr:nvSpPr>
        <xdr:cNvPr id="278" name="テキスト ボックス 277"/>
        <xdr:cNvSpPr txBox="1"/>
      </xdr:nvSpPr>
      <xdr:spPr>
        <a:xfrm>
          <a:off x="5384800"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9" name="直線コネクタ 278"/>
        <xdr:cNvCxnSpPr/>
      </xdr:nvCxnSpPr>
      <xdr:spPr>
        <a:xfrm>
          <a:off x="5805170" y="51733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67360" cy="259080"/>
    <xdr:sp macro="" textlink="">
      <xdr:nvSpPr>
        <xdr:cNvPr id="280" name="テキスト ボックス 279"/>
        <xdr:cNvSpPr txBox="1"/>
      </xdr:nvSpPr>
      <xdr:spPr>
        <a:xfrm>
          <a:off x="5384800"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82" name="テキスト ボックス 281"/>
        <xdr:cNvSpPr txBox="1"/>
      </xdr:nvSpPr>
      <xdr:spPr>
        <a:xfrm>
          <a:off x="53848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146050</xdr:rowOff>
    </xdr:from>
    <xdr:to xmlns:xdr="http://schemas.openxmlformats.org/drawingml/2006/spreadsheetDrawing">
      <xdr:col>54</xdr:col>
      <xdr:colOff>167005</xdr:colOff>
      <xdr:row>38</xdr:row>
      <xdr:rowOff>140335</xdr:rowOff>
    </xdr:to>
    <xdr:cxnSp macro="">
      <xdr:nvCxnSpPr>
        <xdr:cNvPr id="284" name="直線コネクタ 283"/>
        <xdr:cNvCxnSpPr/>
      </xdr:nvCxnSpPr>
      <xdr:spPr>
        <a:xfrm flipV="1">
          <a:off x="9185275" y="5346700"/>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8445"/>
    <xdr:sp macro="" textlink="">
      <xdr:nvSpPr>
        <xdr:cNvPr id="285" name="労働費最小値テキスト"/>
        <xdr:cNvSpPr txBox="1"/>
      </xdr:nvSpPr>
      <xdr:spPr>
        <a:xfrm>
          <a:off x="9236075" y="6517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86" name="直線コネクタ 285"/>
        <xdr:cNvCxnSpPr/>
      </xdr:nvCxnSpPr>
      <xdr:spPr>
        <a:xfrm>
          <a:off x="9119870"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92710</xdr:rowOff>
    </xdr:from>
    <xdr:ext cx="469265" cy="258445"/>
    <xdr:sp macro="" textlink="">
      <xdr:nvSpPr>
        <xdr:cNvPr id="287" name="労働費最大値テキスト"/>
        <xdr:cNvSpPr txBox="1"/>
      </xdr:nvSpPr>
      <xdr:spPr>
        <a:xfrm>
          <a:off x="9236075" y="5125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146050</xdr:rowOff>
    </xdr:from>
    <xdr:to xmlns:xdr="http://schemas.openxmlformats.org/drawingml/2006/spreadsheetDrawing">
      <xdr:col>55</xdr:col>
      <xdr:colOff>88900</xdr:colOff>
      <xdr:row>31</xdr:row>
      <xdr:rowOff>146050</xdr:rowOff>
    </xdr:to>
    <xdr:cxnSp macro="">
      <xdr:nvCxnSpPr>
        <xdr:cNvPr id="288" name="直線コネクタ 287"/>
        <xdr:cNvCxnSpPr/>
      </xdr:nvCxnSpPr>
      <xdr:spPr>
        <a:xfrm>
          <a:off x="9119870" y="53467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100330</xdr:rowOff>
    </xdr:from>
    <xdr:to xmlns:xdr="http://schemas.openxmlformats.org/drawingml/2006/spreadsheetDrawing">
      <xdr:col>55</xdr:col>
      <xdr:colOff>0</xdr:colOff>
      <xdr:row>37</xdr:row>
      <xdr:rowOff>111760</xdr:rowOff>
    </xdr:to>
    <xdr:cxnSp macro="">
      <xdr:nvCxnSpPr>
        <xdr:cNvPr id="289" name="直線コネクタ 288"/>
        <xdr:cNvCxnSpPr/>
      </xdr:nvCxnSpPr>
      <xdr:spPr>
        <a:xfrm flipV="1">
          <a:off x="8464550" y="6306820"/>
          <a:ext cx="7207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7825" cy="259080"/>
    <xdr:sp macro="" textlink="">
      <xdr:nvSpPr>
        <xdr:cNvPr id="290" name="労働費平均値テキスト"/>
        <xdr:cNvSpPr txBox="1"/>
      </xdr:nvSpPr>
      <xdr:spPr>
        <a:xfrm>
          <a:off x="9236075" y="630491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120015</xdr:rowOff>
    </xdr:from>
    <xdr:to xmlns:xdr="http://schemas.openxmlformats.org/drawingml/2006/spreadsheetDrawing">
      <xdr:col>55</xdr:col>
      <xdr:colOff>50800</xdr:colOff>
      <xdr:row>38</xdr:row>
      <xdr:rowOff>50165</xdr:rowOff>
    </xdr:to>
    <xdr:sp macro="" textlink="">
      <xdr:nvSpPr>
        <xdr:cNvPr id="291" name="フローチャート: 判断 290"/>
        <xdr:cNvSpPr/>
      </xdr:nvSpPr>
      <xdr:spPr>
        <a:xfrm>
          <a:off x="9157970" y="63265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37</xdr:row>
      <xdr:rowOff>111760</xdr:rowOff>
    </xdr:from>
    <xdr:to xmlns:xdr="http://schemas.openxmlformats.org/drawingml/2006/spreadsheetDrawing">
      <xdr:col>50</xdr:col>
      <xdr:colOff>114300</xdr:colOff>
      <xdr:row>37</xdr:row>
      <xdr:rowOff>113030</xdr:rowOff>
    </xdr:to>
    <xdr:cxnSp macro="">
      <xdr:nvCxnSpPr>
        <xdr:cNvPr id="292" name="直線コネクタ 291"/>
        <xdr:cNvCxnSpPr/>
      </xdr:nvCxnSpPr>
      <xdr:spPr>
        <a:xfrm flipV="1">
          <a:off x="7682230" y="6318250"/>
          <a:ext cx="7823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115570</xdr:rowOff>
    </xdr:from>
    <xdr:to xmlns:xdr="http://schemas.openxmlformats.org/drawingml/2006/spreadsheetDrawing">
      <xdr:col>50</xdr:col>
      <xdr:colOff>165100</xdr:colOff>
      <xdr:row>38</xdr:row>
      <xdr:rowOff>45720</xdr:rowOff>
    </xdr:to>
    <xdr:sp macro="" textlink="">
      <xdr:nvSpPr>
        <xdr:cNvPr id="293" name="フローチャート: 判断 292"/>
        <xdr:cNvSpPr/>
      </xdr:nvSpPr>
      <xdr:spPr>
        <a:xfrm>
          <a:off x="8413750" y="632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36830</xdr:rowOff>
    </xdr:from>
    <xdr:ext cx="378460" cy="258445"/>
    <xdr:sp macro="" textlink="">
      <xdr:nvSpPr>
        <xdr:cNvPr id="294" name="テキスト ボックス 293"/>
        <xdr:cNvSpPr txBox="1"/>
      </xdr:nvSpPr>
      <xdr:spPr>
        <a:xfrm>
          <a:off x="8298815" y="64109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102870</xdr:rowOff>
    </xdr:from>
    <xdr:to xmlns:xdr="http://schemas.openxmlformats.org/drawingml/2006/spreadsheetDrawing">
      <xdr:col>45</xdr:col>
      <xdr:colOff>167005</xdr:colOff>
      <xdr:row>37</xdr:row>
      <xdr:rowOff>113030</xdr:rowOff>
    </xdr:to>
    <xdr:cxnSp macro="">
      <xdr:nvCxnSpPr>
        <xdr:cNvPr id="295" name="直線コネクタ 294"/>
        <xdr:cNvCxnSpPr/>
      </xdr:nvCxnSpPr>
      <xdr:spPr>
        <a:xfrm>
          <a:off x="6898005" y="6309360"/>
          <a:ext cx="7842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88900</xdr:rowOff>
    </xdr:from>
    <xdr:to xmlns:xdr="http://schemas.openxmlformats.org/drawingml/2006/spreadsheetDrawing">
      <xdr:col>46</xdr:col>
      <xdr:colOff>38100</xdr:colOff>
      <xdr:row>38</xdr:row>
      <xdr:rowOff>19050</xdr:rowOff>
    </xdr:to>
    <xdr:sp macro="" textlink="">
      <xdr:nvSpPr>
        <xdr:cNvPr id="296" name="フローチャート: 判断 295"/>
        <xdr:cNvSpPr/>
      </xdr:nvSpPr>
      <xdr:spPr>
        <a:xfrm>
          <a:off x="7642225" y="62953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38</xdr:row>
      <xdr:rowOff>10160</xdr:rowOff>
    </xdr:from>
    <xdr:ext cx="378460" cy="258445"/>
    <xdr:sp macro="" textlink="">
      <xdr:nvSpPr>
        <xdr:cNvPr id="297" name="テキスト ボックス 296"/>
        <xdr:cNvSpPr txBox="1"/>
      </xdr:nvSpPr>
      <xdr:spPr>
        <a:xfrm>
          <a:off x="7515225"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102870</xdr:rowOff>
    </xdr:from>
    <xdr:to xmlns:xdr="http://schemas.openxmlformats.org/drawingml/2006/spreadsheetDrawing">
      <xdr:col>41</xdr:col>
      <xdr:colOff>50800</xdr:colOff>
      <xdr:row>37</xdr:row>
      <xdr:rowOff>106680</xdr:rowOff>
    </xdr:to>
    <xdr:cxnSp macro="">
      <xdr:nvCxnSpPr>
        <xdr:cNvPr id="298" name="直線コネクタ 297"/>
        <xdr:cNvCxnSpPr/>
      </xdr:nvCxnSpPr>
      <xdr:spPr>
        <a:xfrm flipV="1">
          <a:off x="6126480" y="6309360"/>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84455</xdr:rowOff>
    </xdr:from>
    <xdr:to xmlns:xdr="http://schemas.openxmlformats.org/drawingml/2006/spreadsheetDrawing">
      <xdr:col>41</xdr:col>
      <xdr:colOff>101600</xdr:colOff>
      <xdr:row>38</xdr:row>
      <xdr:rowOff>13970</xdr:rowOff>
    </xdr:to>
    <xdr:sp macro="" textlink="">
      <xdr:nvSpPr>
        <xdr:cNvPr id="299" name="フローチャート: 判断 298"/>
        <xdr:cNvSpPr/>
      </xdr:nvSpPr>
      <xdr:spPr>
        <a:xfrm>
          <a:off x="6847205" y="62909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5080</xdr:rowOff>
    </xdr:from>
    <xdr:ext cx="378460" cy="259080"/>
    <xdr:sp macro="" textlink="">
      <xdr:nvSpPr>
        <xdr:cNvPr id="300" name="テキスト ボックス 299"/>
        <xdr:cNvSpPr txBox="1"/>
      </xdr:nvSpPr>
      <xdr:spPr>
        <a:xfrm>
          <a:off x="67322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79375</xdr:rowOff>
    </xdr:from>
    <xdr:to xmlns:xdr="http://schemas.openxmlformats.org/drawingml/2006/spreadsheetDrawing">
      <xdr:col>36</xdr:col>
      <xdr:colOff>165100</xdr:colOff>
      <xdr:row>38</xdr:row>
      <xdr:rowOff>8890</xdr:rowOff>
    </xdr:to>
    <xdr:sp macro="" textlink="">
      <xdr:nvSpPr>
        <xdr:cNvPr id="301" name="フローチャート: 判断 300"/>
        <xdr:cNvSpPr/>
      </xdr:nvSpPr>
      <xdr:spPr>
        <a:xfrm>
          <a:off x="6075680" y="62858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635</xdr:rowOff>
    </xdr:from>
    <xdr:ext cx="378460" cy="259080"/>
    <xdr:sp macro="" textlink="">
      <xdr:nvSpPr>
        <xdr:cNvPr id="302" name="テキスト ボックス 301"/>
        <xdr:cNvSpPr txBox="1"/>
      </xdr:nvSpPr>
      <xdr:spPr>
        <a:xfrm>
          <a:off x="5960745" y="6374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4" name="テキスト ボックス 303"/>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80010</xdr:rowOff>
    </xdr:from>
    <xdr:ext cx="762000" cy="259080"/>
    <xdr:sp macro="" textlink="">
      <xdr:nvSpPr>
        <xdr:cNvPr id="305" name="テキスト ボックス 304"/>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6" name="テキスト ボックス 305"/>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7" name="テキスト ボックス 306"/>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49530</xdr:rowOff>
    </xdr:from>
    <xdr:to xmlns:xdr="http://schemas.openxmlformats.org/drawingml/2006/spreadsheetDrawing">
      <xdr:col>55</xdr:col>
      <xdr:colOff>50800</xdr:colOff>
      <xdr:row>37</xdr:row>
      <xdr:rowOff>151130</xdr:rowOff>
    </xdr:to>
    <xdr:sp macro="" textlink="">
      <xdr:nvSpPr>
        <xdr:cNvPr id="308" name="楕円 307"/>
        <xdr:cNvSpPr/>
      </xdr:nvSpPr>
      <xdr:spPr>
        <a:xfrm>
          <a:off x="9157970" y="62560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72390</xdr:rowOff>
    </xdr:from>
    <xdr:ext cx="377825" cy="258445"/>
    <xdr:sp macro="" textlink="">
      <xdr:nvSpPr>
        <xdr:cNvPr id="309" name="労働費該当値テキスト"/>
        <xdr:cNvSpPr txBox="1"/>
      </xdr:nvSpPr>
      <xdr:spPr>
        <a:xfrm>
          <a:off x="9236075" y="61112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60960</xdr:rowOff>
    </xdr:from>
    <xdr:to xmlns:xdr="http://schemas.openxmlformats.org/drawingml/2006/spreadsheetDrawing">
      <xdr:col>50</xdr:col>
      <xdr:colOff>165100</xdr:colOff>
      <xdr:row>37</xdr:row>
      <xdr:rowOff>162560</xdr:rowOff>
    </xdr:to>
    <xdr:sp macro="" textlink="">
      <xdr:nvSpPr>
        <xdr:cNvPr id="310" name="楕円 309"/>
        <xdr:cNvSpPr/>
      </xdr:nvSpPr>
      <xdr:spPr>
        <a:xfrm>
          <a:off x="841375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7620</xdr:rowOff>
    </xdr:from>
    <xdr:ext cx="378460" cy="259080"/>
    <xdr:sp macro="" textlink="">
      <xdr:nvSpPr>
        <xdr:cNvPr id="311" name="テキスト ボックス 310"/>
        <xdr:cNvSpPr txBox="1"/>
      </xdr:nvSpPr>
      <xdr:spPr>
        <a:xfrm>
          <a:off x="8298815" y="6046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62230</xdr:rowOff>
    </xdr:from>
    <xdr:to xmlns:xdr="http://schemas.openxmlformats.org/drawingml/2006/spreadsheetDrawing">
      <xdr:col>46</xdr:col>
      <xdr:colOff>38100</xdr:colOff>
      <xdr:row>37</xdr:row>
      <xdr:rowOff>163830</xdr:rowOff>
    </xdr:to>
    <xdr:sp macro="" textlink="">
      <xdr:nvSpPr>
        <xdr:cNvPr id="312" name="楕円 311"/>
        <xdr:cNvSpPr/>
      </xdr:nvSpPr>
      <xdr:spPr>
        <a:xfrm>
          <a:off x="7642225" y="62687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36</xdr:row>
      <xdr:rowOff>8890</xdr:rowOff>
    </xdr:from>
    <xdr:ext cx="378460" cy="259080"/>
    <xdr:sp macro="" textlink="">
      <xdr:nvSpPr>
        <xdr:cNvPr id="313" name="テキスト ボックス 312"/>
        <xdr:cNvSpPr txBox="1"/>
      </xdr:nvSpPr>
      <xdr:spPr>
        <a:xfrm>
          <a:off x="7515225" y="6047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52070</xdr:rowOff>
    </xdr:from>
    <xdr:to xmlns:xdr="http://schemas.openxmlformats.org/drawingml/2006/spreadsheetDrawing">
      <xdr:col>41</xdr:col>
      <xdr:colOff>101600</xdr:colOff>
      <xdr:row>37</xdr:row>
      <xdr:rowOff>153670</xdr:rowOff>
    </xdr:to>
    <xdr:sp macro="" textlink="">
      <xdr:nvSpPr>
        <xdr:cNvPr id="314" name="楕円 313"/>
        <xdr:cNvSpPr/>
      </xdr:nvSpPr>
      <xdr:spPr>
        <a:xfrm>
          <a:off x="6847205"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167640</xdr:rowOff>
    </xdr:from>
    <xdr:ext cx="378460" cy="259080"/>
    <xdr:sp macro="" textlink="">
      <xdr:nvSpPr>
        <xdr:cNvPr id="315" name="テキスト ボックス 314"/>
        <xdr:cNvSpPr txBox="1"/>
      </xdr:nvSpPr>
      <xdr:spPr>
        <a:xfrm>
          <a:off x="6732270" y="6038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157480</xdr:rowOff>
    </xdr:to>
    <xdr:sp macro="" textlink="">
      <xdr:nvSpPr>
        <xdr:cNvPr id="316" name="楕円 315"/>
        <xdr:cNvSpPr/>
      </xdr:nvSpPr>
      <xdr:spPr>
        <a:xfrm>
          <a:off x="607568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2540</xdr:rowOff>
    </xdr:from>
    <xdr:ext cx="378460" cy="259080"/>
    <xdr:sp macro="" textlink="">
      <xdr:nvSpPr>
        <xdr:cNvPr id="317" name="テキスト ボックス 316"/>
        <xdr:cNvSpPr txBox="1"/>
      </xdr:nvSpPr>
      <xdr:spPr>
        <a:xfrm>
          <a:off x="5960745" y="6041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9" name="正方形/長方形 318"/>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1" name="正方形/長方形 320"/>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3" name="正方形/長方形 322"/>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5425"/>
    <xdr:sp macro="" textlink="">
      <xdr:nvSpPr>
        <xdr:cNvPr id="326" name="テキスト ボックス 325"/>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5805170" y="99390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29" name="テキスト ボックス 328"/>
        <xdr:cNvSpPr txBox="1"/>
      </xdr:nvSpPr>
      <xdr:spPr>
        <a:xfrm>
          <a:off x="5579745"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5805170" y="9565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8445"/>
    <xdr:sp macro="" textlink="">
      <xdr:nvSpPr>
        <xdr:cNvPr id="331" name="テキスト ボックス 330"/>
        <xdr:cNvSpPr txBox="1"/>
      </xdr:nvSpPr>
      <xdr:spPr>
        <a:xfrm>
          <a:off x="5344160"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2" name="直線コネクタ 331"/>
        <xdr:cNvCxnSpPr/>
      </xdr:nvCxnSpPr>
      <xdr:spPr>
        <a:xfrm>
          <a:off x="5805170" y="9196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31495" cy="259080"/>
    <xdr:sp macro="" textlink="">
      <xdr:nvSpPr>
        <xdr:cNvPr id="333" name="テキスト ボックス 332"/>
        <xdr:cNvSpPr txBox="1"/>
      </xdr:nvSpPr>
      <xdr:spPr>
        <a:xfrm>
          <a:off x="5344160"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5805170" y="88226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5344160"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5805170" y="84493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8445"/>
    <xdr:sp macro="" textlink="">
      <xdr:nvSpPr>
        <xdr:cNvPr id="337" name="テキスト ボックス 336"/>
        <xdr:cNvSpPr txBox="1"/>
      </xdr:nvSpPr>
      <xdr:spPr>
        <a:xfrm>
          <a:off x="5344160"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51</xdr:row>
      <xdr:rowOff>34925</xdr:rowOff>
    </xdr:from>
    <xdr:to xmlns:xdr="http://schemas.openxmlformats.org/drawingml/2006/spreadsheetDrawing">
      <xdr:col>54</xdr:col>
      <xdr:colOff>167005</xdr:colOff>
      <xdr:row>59</xdr:row>
      <xdr:rowOff>13335</xdr:rowOff>
    </xdr:to>
    <xdr:cxnSp macro="">
      <xdr:nvCxnSpPr>
        <xdr:cNvPr id="341" name="直線コネクタ 340"/>
        <xdr:cNvCxnSpPr/>
      </xdr:nvCxnSpPr>
      <xdr:spPr>
        <a:xfrm flipV="1">
          <a:off x="9185275" y="858837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17145</xdr:rowOff>
    </xdr:from>
    <xdr:ext cx="469265" cy="258445"/>
    <xdr:sp macro="" textlink="">
      <xdr:nvSpPr>
        <xdr:cNvPr id="342" name="農林水産業費最小値テキスト"/>
        <xdr:cNvSpPr txBox="1"/>
      </xdr:nvSpPr>
      <xdr:spPr>
        <a:xfrm>
          <a:off x="9236075" y="9911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13335</xdr:rowOff>
    </xdr:from>
    <xdr:to xmlns:xdr="http://schemas.openxmlformats.org/drawingml/2006/spreadsheetDrawing">
      <xdr:col>55</xdr:col>
      <xdr:colOff>88900</xdr:colOff>
      <xdr:row>59</xdr:row>
      <xdr:rowOff>13335</xdr:rowOff>
    </xdr:to>
    <xdr:cxnSp macro="">
      <xdr:nvCxnSpPr>
        <xdr:cNvPr id="343" name="直線コネクタ 342"/>
        <xdr:cNvCxnSpPr/>
      </xdr:nvCxnSpPr>
      <xdr:spPr>
        <a:xfrm>
          <a:off x="9119870" y="99079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153035</xdr:rowOff>
    </xdr:from>
    <xdr:ext cx="534035" cy="259080"/>
    <xdr:sp macro="" textlink="">
      <xdr:nvSpPr>
        <xdr:cNvPr id="344" name="農林水産業費最大値テキスト"/>
        <xdr:cNvSpPr txBox="1"/>
      </xdr:nvSpPr>
      <xdr:spPr>
        <a:xfrm>
          <a:off x="9236075" y="8371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34925</xdr:rowOff>
    </xdr:from>
    <xdr:to xmlns:xdr="http://schemas.openxmlformats.org/drawingml/2006/spreadsheetDrawing">
      <xdr:col>55</xdr:col>
      <xdr:colOff>88900</xdr:colOff>
      <xdr:row>51</xdr:row>
      <xdr:rowOff>34925</xdr:rowOff>
    </xdr:to>
    <xdr:cxnSp macro="">
      <xdr:nvCxnSpPr>
        <xdr:cNvPr id="345" name="直線コネクタ 344"/>
        <xdr:cNvCxnSpPr/>
      </xdr:nvCxnSpPr>
      <xdr:spPr>
        <a:xfrm>
          <a:off x="9119870" y="85883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141605</xdr:rowOff>
    </xdr:from>
    <xdr:to xmlns:xdr="http://schemas.openxmlformats.org/drawingml/2006/spreadsheetDrawing">
      <xdr:col>55</xdr:col>
      <xdr:colOff>0</xdr:colOff>
      <xdr:row>57</xdr:row>
      <xdr:rowOff>145415</xdr:rowOff>
    </xdr:to>
    <xdr:cxnSp macro="">
      <xdr:nvCxnSpPr>
        <xdr:cNvPr id="346" name="直線コネクタ 345"/>
        <xdr:cNvCxnSpPr/>
      </xdr:nvCxnSpPr>
      <xdr:spPr>
        <a:xfrm flipV="1">
          <a:off x="8464550" y="9700895"/>
          <a:ext cx="7207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128905</xdr:rowOff>
    </xdr:from>
    <xdr:ext cx="534035" cy="258445"/>
    <xdr:sp macro="" textlink="">
      <xdr:nvSpPr>
        <xdr:cNvPr id="347" name="農林水産業費平均値テキスト"/>
        <xdr:cNvSpPr txBox="1"/>
      </xdr:nvSpPr>
      <xdr:spPr>
        <a:xfrm>
          <a:off x="9236075" y="93529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106045</xdr:rowOff>
    </xdr:from>
    <xdr:to xmlns:xdr="http://schemas.openxmlformats.org/drawingml/2006/spreadsheetDrawing">
      <xdr:col>55</xdr:col>
      <xdr:colOff>50800</xdr:colOff>
      <xdr:row>57</xdr:row>
      <xdr:rowOff>36195</xdr:rowOff>
    </xdr:to>
    <xdr:sp macro="" textlink="">
      <xdr:nvSpPr>
        <xdr:cNvPr id="348" name="フローチャート: 判断 347"/>
        <xdr:cNvSpPr/>
      </xdr:nvSpPr>
      <xdr:spPr>
        <a:xfrm>
          <a:off x="9157970" y="949769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57</xdr:row>
      <xdr:rowOff>145415</xdr:rowOff>
    </xdr:from>
    <xdr:to xmlns:xdr="http://schemas.openxmlformats.org/drawingml/2006/spreadsheetDrawing">
      <xdr:col>50</xdr:col>
      <xdr:colOff>114300</xdr:colOff>
      <xdr:row>57</xdr:row>
      <xdr:rowOff>163830</xdr:rowOff>
    </xdr:to>
    <xdr:cxnSp macro="">
      <xdr:nvCxnSpPr>
        <xdr:cNvPr id="349" name="直線コネクタ 348"/>
        <xdr:cNvCxnSpPr/>
      </xdr:nvCxnSpPr>
      <xdr:spPr>
        <a:xfrm flipV="1">
          <a:off x="7682230" y="9704705"/>
          <a:ext cx="7823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132080</xdr:rowOff>
    </xdr:from>
    <xdr:to xmlns:xdr="http://schemas.openxmlformats.org/drawingml/2006/spreadsheetDrawing">
      <xdr:col>50</xdr:col>
      <xdr:colOff>165100</xdr:colOff>
      <xdr:row>57</xdr:row>
      <xdr:rowOff>62230</xdr:rowOff>
    </xdr:to>
    <xdr:sp macro="" textlink="">
      <xdr:nvSpPr>
        <xdr:cNvPr id="350" name="フローチャート: 判断 349"/>
        <xdr:cNvSpPr/>
      </xdr:nvSpPr>
      <xdr:spPr>
        <a:xfrm>
          <a:off x="8413750" y="952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78740</xdr:rowOff>
    </xdr:from>
    <xdr:ext cx="534035" cy="259080"/>
    <xdr:sp macro="" textlink="">
      <xdr:nvSpPr>
        <xdr:cNvPr id="351" name="テキスト ボックス 350"/>
        <xdr:cNvSpPr txBox="1"/>
      </xdr:nvSpPr>
      <xdr:spPr>
        <a:xfrm>
          <a:off x="8220710" y="9302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116840</xdr:rowOff>
    </xdr:from>
    <xdr:to xmlns:xdr="http://schemas.openxmlformats.org/drawingml/2006/spreadsheetDrawing">
      <xdr:col>45</xdr:col>
      <xdr:colOff>167005</xdr:colOff>
      <xdr:row>57</xdr:row>
      <xdr:rowOff>163830</xdr:rowOff>
    </xdr:to>
    <xdr:cxnSp macro="">
      <xdr:nvCxnSpPr>
        <xdr:cNvPr id="352" name="直線コネクタ 351"/>
        <xdr:cNvCxnSpPr/>
      </xdr:nvCxnSpPr>
      <xdr:spPr>
        <a:xfrm>
          <a:off x="6898005" y="9676130"/>
          <a:ext cx="7842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137795</xdr:rowOff>
    </xdr:from>
    <xdr:to xmlns:xdr="http://schemas.openxmlformats.org/drawingml/2006/spreadsheetDrawing">
      <xdr:col>46</xdr:col>
      <xdr:colOff>38100</xdr:colOff>
      <xdr:row>57</xdr:row>
      <xdr:rowOff>67945</xdr:rowOff>
    </xdr:to>
    <xdr:sp macro="" textlink="">
      <xdr:nvSpPr>
        <xdr:cNvPr id="353" name="フローチャート: 判断 352"/>
        <xdr:cNvSpPr/>
      </xdr:nvSpPr>
      <xdr:spPr>
        <a:xfrm>
          <a:off x="7642225" y="95294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84455</xdr:rowOff>
    </xdr:from>
    <xdr:ext cx="534035" cy="258445"/>
    <xdr:sp macro="" textlink="">
      <xdr:nvSpPr>
        <xdr:cNvPr id="354" name="テキスト ボックス 353"/>
        <xdr:cNvSpPr txBox="1"/>
      </xdr:nvSpPr>
      <xdr:spPr>
        <a:xfrm>
          <a:off x="7449185" y="930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116840</xdr:rowOff>
    </xdr:from>
    <xdr:to xmlns:xdr="http://schemas.openxmlformats.org/drawingml/2006/spreadsheetDrawing">
      <xdr:col>41</xdr:col>
      <xdr:colOff>50800</xdr:colOff>
      <xdr:row>58</xdr:row>
      <xdr:rowOff>12700</xdr:rowOff>
    </xdr:to>
    <xdr:cxnSp macro="">
      <xdr:nvCxnSpPr>
        <xdr:cNvPr id="355" name="直線コネクタ 354"/>
        <xdr:cNvCxnSpPr/>
      </xdr:nvCxnSpPr>
      <xdr:spPr>
        <a:xfrm flipV="1">
          <a:off x="6126480" y="9676130"/>
          <a:ext cx="7715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143510</xdr:rowOff>
    </xdr:from>
    <xdr:to xmlns:xdr="http://schemas.openxmlformats.org/drawingml/2006/spreadsheetDrawing">
      <xdr:col>41</xdr:col>
      <xdr:colOff>101600</xdr:colOff>
      <xdr:row>57</xdr:row>
      <xdr:rowOff>73660</xdr:rowOff>
    </xdr:to>
    <xdr:sp macro="" textlink="">
      <xdr:nvSpPr>
        <xdr:cNvPr id="356" name="フローチャート: 判断 355"/>
        <xdr:cNvSpPr/>
      </xdr:nvSpPr>
      <xdr:spPr>
        <a:xfrm>
          <a:off x="6847205" y="953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90170</xdr:rowOff>
    </xdr:from>
    <xdr:ext cx="534035" cy="258445"/>
    <xdr:sp macro="" textlink="">
      <xdr:nvSpPr>
        <xdr:cNvPr id="357" name="テキスト ボックス 356"/>
        <xdr:cNvSpPr txBox="1"/>
      </xdr:nvSpPr>
      <xdr:spPr>
        <a:xfrm>
          <a:off x="6677660" y="9314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167640</xdr:rowOff>
    </xdr:from>
    <xdr:to xmlns:xdr="http://schemas.openxmlformats.org/drawingml/2006/spreadsheetDrawing">
      <xdr:col>36</xdr:col>
      <xdr:colOff>165100</xdr:colOff>
      <xdr:row>57</xdr:row>
      <xdr:rowOff>99060</xdr:rowOff>
    </xdr:to>
    <xdr:sp macro="" textlink="">
      <xdr:nvSpPr>
        <xdr:cNvPr id="358" name="フローチャート: 判断 357"/>
        <xdr:cNvSpPr/>
      </xdr:nvSpPr>
      <xdr:spPr>
        <a:xfrm>
          <a:off x="6075680" y="9559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115570</xdr:rowOff>
    </xdr:from>
    <xdr:ext cx="534035" cy="259080"/>
    <xdr:sp macro="" textlink="">
      <xdr:nvSpPr>
        <xdr:cNvPr id="359" name="テキスト ボックス 358"/>
        <xdr:cNvSpPr txBox="1"/>
      </xdr:nvSpPr>
      <xdr:spPr>
        <a:xfrm>
          <a:off x="5882640" y="933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1" name="テキスト ボックス 360"/>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80010</xdr:rowOff>
    </xdr:from>
    <xdr:ext cx="762000" cy="259080"/>
    <xdr:sp macro="" textlink="">
      <xdr:nvSpPr>
        <xdr:cNvPr id="362" name="テキスト ボックス 361"/>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3" name="テキスト ボックス 362"/>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4" name="テキスト ボックス 363"/>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90805</xdr:rowOff>
    </xdr:from>
    <xdr:to xmlns:xdr="http://schemas.openxmlformats.org/drawingml/2006/spreadsheetDrawing">
      <xdr:col>55</xdr:col>
      <xdr:colOff>50800</xdr:colOff>
      <xdr:row>58</xdr:row>
      <xdr:rowOff>20955</xdr:rowOff>
    </xdr:to>
    <xdr:sp macro="" textlink="">
      <xdr:nvSpPr>
        <xdr:cNvPr id="365" name="楕円 364"/>
        <xdr:cNvSpPr/>
      </xdr:nvSpPr>
      <xdr:spPr>
        <a:xfrm>
          <a:off x="9157970" y="96500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69215</xdr:rowOff>
    </xdr:from>
    <xdr:ext cx="534035" cy="258445"/>
    <xdr:sp macro="" textlink="">
      <xdr:nvSpPr>
        <xdr:cNvPr id="366" name="農林水産業費該当値テキスト"/>
        <xdr:cNvSpPr txBox="1"/>
      </xdr:nvSpPr>
      <xdr:spPr>
        <a:xfrm>
          <a:off x="9236075" y="962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94615</xdr:rowOff>
    </xdr:from>
    <xdr:to xmlns:xdr="http://schemas.openxmlformats.org/drawingml/2006/spreadsheetDrawing">
      <xdr:col>50</xdr:col>
      <xdr:colOff>165100</xdr:colOff>
      <xdr:row>58</xdr:row>
      <xdr:rowOff>24765</xdr:rowOff>
    </xdr:to>
    <xdr:sp macro="" textlink="">
      <xdr:nvSpPr>
        <xdr:cNvPr id="367" name="楕円 366"/>
        <xdr:cNvSpPr/>
      </xdr:nvSpPr>
      <xdr:spPr>
        <a:xfrm>
          <a:off x="8413750" y="9653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15875</xdr:rowOff>
    </xdr:from>
    <xdr:ext cx="534035" cy="258445"/>
    <xdr:sp macro="" textlink="">
      <xdr:nvSpPr>
        <xdr:cNvPr id="368" name="テキスト ボックス 367"/>
        <xdr:cNvSpPr txBox="1"/>
      </xdr:nvSpPr>
      <xdr:spPr>
        <a:xfrm>
          <a:off x="8220710" y="974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113030</xdr:rowOff>
    </xdr:from>
    <xdr:to xmlns:xdr="http://schemas.openxmlformats.org/drawingml/2006/spreadsheetDrawing">
      <xdr:col>46</xdr:col>
      <xdr:colOff>38100</xdr:colOff>
      <xdr:row>58</xdr:row>
      <xdr:rowOff>43180</xdr:rowOff>
    </xdr:to>
    <xdr:sp macro="" textlink="">
      <xdr:nvSpPr>
        <xdr:cNvPr id="369" name="楕円 368"/>
        <xdr:cNvSpPr/>
      </xdr:nvSpPr>
      <xdr:spPr>
        <a:xfrm>
          <a:off x="7642225" y="967232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34290</xdr:rowOff>
    </xdr:from>
    <xdr:ext cx="534035" cy="258445"/>
    <xdr:sp macro="" textlink="">
      <xdr:nvSpPr>
        <xdr:cNvPr id="370" name="テキスト ボックス 369"/>
        <xdr:cNvSpPr txBox="1"/>
      </xdr:nvSpPr>
      <xdr:spPr>
        <a:xfrm>
          <a:off x="7449185" y="976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66040</xdr:rowOff>
    </xdr:from>
    <xdr:to xmlns:xdr="http://schemas.openxmlformats.org/drawingml/2006/spreadsheetDrawing">
      <xdr:col>41</xdr:col>
      <xdr:colOff>101600</xdr:colOff>
      <xdr:row>57</xdr:row>
      <xdr:rowOff>167640</xdr:rowOff>
    </xdr:to>
    <xdr:sp macro="" textlink="">
      <xdr:nvSpPr>
        <xdr:cNvPr id="371" name="楕円 370"/>
        <xdr:cNvSpPr/>
      </xdr:nvSpPr>
      <xdr:spPr>
        <a:xfrm>
          <a:off x="6847205"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158750</xdr:rowOff>
    </xdr:from>
    <xdr:ext cx="534035" cy="258445"/>
    <xdr:sp macro="" textlink="">
      <xdr:nvSpPr>
        <xdr:cNvPr id="372" name="テキスト ボックス 371"/>
        <xdr:cNvSpPr txBox="1"/>
      </xdr:nvSpPr>
      <xdr:spPr>
        <a:xfrm>
          <a:off x="6677660" y="971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133350</xdr:rowOff>
    </xdr:from>
    <xdr:to xmlns:xdr="http://schemas.openxmlformats.org/drawingml/2006/spreadsheetDrawing">
      <xdr:col>36</xdr:col>
      <xdr:colOff>165100</xdr:colOff>
      <xdr:row>58</xdr:row>
      <xdr:rowOff>63500</xdr:rowOff>
    </xdr:to>
    <xdr:sp macro="" textlink="">
      <xdr:nvSpPr>
        <xdr:cNvPr id="373" name="楕円 372"/>
        <xdr:cNvSpPr/>
      </xdr:nvSpPr>
      <xdr:spPr>
        <a:xfrm>
          <a:off x="6075680" y="9692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54610</xdr:rowOff>
    </xdr:from>
    <xdr:ext cx="534035" cy="258445"/>
    <xdr:sp macro="" textlink="">
      <xdr:nvSpPr>
        <xdr:cNvPr id="374" name="テキスト ボックス 373"/>
        <xdr:cNvSpPr txBox="1"/>
      </xdr:nvSpPr>
      <xdr:spPr>
        <a:xfrm>
          <a:off x="5882640" y="9781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6" name="正方形/長方形 375"/>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8" name="正方形/長方形 377"/>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0" name="正方形/長方形 379"/>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5425"/>
    <xdr:sp macro="" textlink="">
      <xdr:nvSpPr>
        <xdr:cNvPr id="383" name="テキスト ボックス 382"/>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5805170" y="132918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86" name="テキスト ボックス 385"/>
        <xdr:cNvSpPr txBox="1"/>
      </xdr:nvSpPr>
      <xdr:spPr>
        <a:xfrm>
          <a:off x="5579745"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5805170" y="12918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8445"/>
    <xdr:sp macro="" textlink="">
      <xdr:nvSpPr>
        <xdr:cNvPr id="388" name="テキスト ボックス 387"/>
        <xdr:cNvSpPr txBox="1"/>
      </xdr:nvSpPr>
      <xdr:spPr>
        <a:xfrm>
          <a:off x="5344160"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9" name="直線コネクタ 388"/>
        <xdr:cNvCxnSpPr/>
      </xdr:nvCxnSpPr>
      <xdr:spPr>
        <a:xfrm>
          <a:off x="5805170" y="125495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1495" cy="259080"/>
    <xdr:sp macro="" textlink="">
      <xdr:nvSpPr>
        <xdr:cNvPr id="390" name="テキスト ボックス 389"/>
        <xdr:cNvSpPr txBox="1"/>
      </xdr:nvSpPr>
      <xdr:spPr>
        <a:xfrm>
          <a:off x="5344160"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5805170" y="121754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2" name="テキスト ボックス 391"/>
        <xdr:cNvSpPr txBox="1"/>
      </xdr:nvSpPr>
      <xdr:spPr>
        <a:xfrm>
          <a:off x="5344160"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5805170" y="118021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8445"/>
    <xdr:sp macro="" textlink="">
      <xdr:nvSpPr>
        <xdr:cNvPr id="394" name="テキスト ボックス 393"/>
        <xdr:cNvSpPr txBox="1"/>
      </xdr:nvSpPr>
      <xdr:spPr>
        <a:xfrm>
          <a:off x="5280025"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6" name="テキスト ボックス 395"/>
        <xdr:cNvSpPr txBox="1"/>
      </xdr:nvSpPr>
      <xdr:spPr>
        <a:xfrm>
          <a:off x="5280025"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71</xdr:row>
      <xdr:rowOff>34290</xdr:rowOff>
    </xdr:from>
    <xdr:to xmlns:xdr="http://schemas.openxmlformats.org/drawingml/2006/spreadsheetDrawing">
      <xdr:col>54</xdr:col>
      <xdr:colOff>167005</xdr:colOff>
      <xdr:row>79</xdr:row>
      <xdr:rowOff>21590</xdr:rowOff>
    </xdr:to>
    <xdr:cxnSp macro="">
      <xdr:nvCxnSpPr>
        <xdr:cNvPr id="398" name="直線コネクタ 397"/>
        <xdr:cNvCxnSpPr/>
      </xdr:nvCxnSpPr>
      <xdr:spPr>
        <a:xfrm flipV="1">
          <a:off x="9185275" y="1194054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25400</xdr:rowOff>
    </xdr:from>
    <xdr:ext cx="469265" cy="259080"/>
    <xdr:sp macro="" textlink="">
      <xdr:nvSpPr>
        <xdr:cNvPr id="399" name="商工費最小値テキスト"/>
        <xdr:cNvSpPr txBox="1"/>
      </xdr:nvSpPr>
      <xdr:spPr>
        <a:xfrm>
          <a:off x="9236075" y="13272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21590</xdr:rowOff>
    </xdr:from>
    <xdr:to xmlns:xdr="http://schemas.openxmlformats.org/drawingml/2006/spreadsheetDrawing">
      <xdr:col>55</xdr:col>
      <xdr:colOff>88900</xdr:colOff>
      <xdr:row>79</xdr:row>
      <xdr:rowOff>21590</xdr:rowOff>
    </xdr:to>
    <xdr:cxnSp macro="">
      <xdr:nvCxnSpPr>
        <xdr:cNvPr id="400" name="直線コネクタ 399"/>
        <xdr:cNvCxnSpPr/>
      </xdr:nvCxnSpPr>
      <xdr:spPr>
        <a:xfrm>
          <a:off x="9119870" y="132689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152400</xdr:rowOff>
    </xdr:from>
    <xdr:ext cx="598170" cy="259080"/>
    <xdr:sp macro="" textlink="">
      <xdr:nvSpPr>
        <xdr:cNvPr id="401" name="商工費最大値テキスト"/>
        <xdr:cNvSpPr txBox="1"/>
      </xdr:nvSpPr>
      <xdr:spPr>
        <a:xfrm>
          <a:off x="9236075" y="11723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108,805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34290</xdr:rowOff>
    </xdr:from>
    <xdr:to xmlns:xdr="http://schemas.openxmlformats.org/drawingml/2006/spreadsheetDrawing">
      <xdr:col>55</xdr:col>
      <xdr:colOff>88900</xdr:colOff>
      <xdr:row>71</xdr:row>
      <xdr:rowOff>34290</xdr:rowOff>
    </xdr:to>
    <xdr:cxnSp macro="">
      <xdr:nvCxnSpPr>
        <xdr:cNvPr id="402" name="直線コネクタ 401"/>
        <xdr:cNvCxnSpPr/>
      </xdr:nvCxnSpPr>
      <xdr:spPr>
        <a:xfrm>
          <a:off x="9119870" y="119405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81915</xdr:rowOff>
    </xdr:from>
    <xdr:to xmlns:xdr="http://schemas.openxmlformats.org/drawingml/2006/spreadsheetDrawing">
      <xdr:col>55</xdr:col>
      <xdr:colOff>0</xdr:colOff>
      <xdr:row>76</xdr:row>
      <xdr:rowOff>163830</xdr:rowOff>
    </xdr:to>
    <xdr:cxnSp macro="">
      <xdr:nvCxnSpPr>
        <xdr:cNvPr id="403" name="直線コネクタ 402"/>
        <xdr:cNvCxnSpPr/>
      </xdr:nvCxnSpPr>
      <xdr:spPr>
        <a:xfrm flipV="1">
          <a:off x="8464550" y="12826365"/>
          <a:ext cx="7207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50165</xdr:rowOff>
    </xdr:from>
    <xdr:ext cx="534035" cy="258445"/>
    <xdr:sp macro="" textlink="">
      <xdr:nvSpPr>
        <xdr:cNvPr id="404" name="商工費平均値テキスト"/>
        <xdr:cNvSpPr txBox="1"/>
      </xdr:nvSpPr>
      <xdr:spPr>
        <a:xfrm>
          <a:off x="9236075" y="1296225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71755</xdr:rowOff>
    </xdr:from>
    <xdr:to xmlns:xdr="http://schemas.openxmlformats.org/drawingml/2006/spreadsheetDrawing">
      <xdr:col>55</xdr:col>
      <xdr:colOff>50800</xdr:colOff>
      <xdr:row>78</xdr:row>
      <xdr:rowOff>1905</xdr:rowOff>
    </xdr:to>
    <xdr:sp macro="" textlink="">
      <xdr:nvSpPr>
        <xdr:cNvPr id="405" name="フローチャート: 判断 404"/>
        <xdr:cNvSpPr/>
      </xdr:nvSpPr>
      <xdr:spPr>
        <a:xfrm>
          <a:off x="9157970" y="129838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76</xdr:row>
      <xdr:rowOff>163830</xdr:rowOff>
    </xdr:from>
    <xdr:to xmlns:xdr="http://schemas.openxmlformats.org/drawingml/2006/spreadsheetDrawing">
      <xdr:col>50</xdr:col>
      <xdr:colOff>114300</xdr:colOff>
      <xdr:row>77</xdr:row>
      <xdr:rowOff>19685</xdr:rowOff>
    </xdr:to>
    <xdr:cxnSp macro="">
      <xdr:nvCxnSpPr>
        <xdr:cNvPr id="406" name="直線コネクタ 405"/>
        <xdr:cNvCxnSpPr/>
      </xdr:nvCxnSpPr>
      <xdr:spPr>
        <a:xfrm flipV="1">
          <a:off x="7682230" y="12908280"/>
          <a:ext cx="78232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23495</xdr:rowOff>
    </xdr:from>
    <xdr:to xmlns:xdr="http://schemas.openxmlformats.org/drawingml/2006/spreadsheetDrawing">
      <xdr:col>50</xdr:col>
      <xdr:colOff>165100</xdr:colOff>
      <xdr:row>77</xdr:row>
      <xdr:rowOff>125095</xdr:rowOff>
    </xdr:to>
    <xdr:sp macro="" textlink="">
      <xdr:nvSpPr>
        <xdr:cNvPr id="407" name="フローチャート: 判断 406"/>
        <xdr:cNvSpPr/>
      </xdr:nvSpPr>
      <xdr:spPr>
        <a:xfrm>
          <a:off x="841375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116205</xdr:rowOff>
    </xdr:from>
    <xdr:ext cx="534035" cy="259080"/>
    <xdr:sp macro="" textlink="">
      <xdr:nvSpPr>
        <xdr:cNvPr id="408" name="テキスト ボックス 407"/>
        <xdr:cNvSpPr txBox="1"/>
      </xdr:nvSpPr>
      <xdr:spPr>
        <a:xfrm>
          <a:off x="8220710" y="1302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46990</xdr:rowOff>
    </xdr:from>
    <xdr:to xmlns:xdr="http://schemas.openxmlformats.org/drawingml/2006/spreadsheetDrawing">
      <xdr:col>45</xdr:col>
      <xdr:colOff>167005</xdr:colOff>
      <xdr:row>77</xdr:row>
      <xdr:rowOff>19685</xdr:rowOff>
    </xdr:to>
    <xdr:cxnSp macro="">
      <xdr:nvCxnSpPr>
        <xdr:cNvPr id="409" name="直線コネクタ 408"/>
        <xdr:cNvCxnSpPr/>
      </xdr:nvCxnSpPr>
      <xdr:spPr>
        <a:xfrm>
          <a:off x="6898005" y="12791440"/>
          <a:ext cx="784225"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56515</xdr:rowOff>
    </xdr:from>
    <xdr:to xmlns:xdr="http://schemas.openxmlformats.org/drawingml/2006/spreadsheetDrawing">
      <xdr:col>46</xdr:col>
      <xdr:colOff>38100</xdr:colOff>
      <xdr:row>77</xdr:row>
      <xdr:rowOff>158750</xdr:rowOff>
    </xdr:to>
    <xdr:sp macro="" textlink="">
      <xdr:nvSpPr>
        <xdr:cNvPr id="410" name="フローチャート: 判断 409"/>
        <xdr:cNvSpPr/>
      </xdr:nvSpPr>
      <xdr:spPr>
        <a:xfrm>
          <a:off x="7642225" y="1296860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149225</xdr:rowOff>
    </xdr:from>
    <xdr:ext cx="534035" cy="259080"/>
    <xdr:sp macro="" textlink="">
      <xdr:nvSpPr>
        <xdr:cNvPr id="411" name="テキスト ボックス 410"/>
        <xdr:cNvSpPr txBox="1"/>
      </xdr:nvSpPr>
      <xdr:spPr>
        <a:xfrm>
          <a:off x="7449185" y="13061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46990</xdr:rowOff>
    </xdr:from>
    <xdr:to xmlns:xdr="http://schemas.openxmlformats.org/drawingml/2006/spreadsheetDrawing">
      <xdr:col>41</xdr:col>
      <xdr:colOff>50800</xdr:colOff>
      <xdr:row>76</xdr:row>
      <xdr:rowOff>167640</xdr:rowOff>
    </xdr:to>
    <xdr:cxnSp macro="">
      <xdr:nvCxnSpPr>
        <xdr:cNvPr id="412" name="直線コネクタ 411"/>
        <xdr:cNvCxnSpPr/>
      </xdr:nvCxnSpPr>
      <xdr:spPr>
        <a:xfrm flipV="1">
          <a:off x="6126480" y="12791440"/>
          <a:ext cx="77152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135255</xdr:rowOff>
    </xdr:from>
    <xdr:to xmlns:xdr="http://schemas.openxmlformats.org/drawingml/2006/spreadsheetDrawing">
      <xdr:col>41</xdr:col>
      <xdr:colOff>101600</xdr:colOff>
      <xdr:row>77</xdr:row>
      <xdr:rowOff>64770</xdr:rowOff>
    </xdr:to>
    <xdr:sp macro="" textlink="">
      <xdr:nvSpPr>
        <xdr:cNvPr id="413" name="フローチャート: 判断 412"/>
        <xdr:cNvSpPr/>
      </xdr:nvSpPr>
      <xdr:spPr>
        <a:xfrm>
          <a:off x="6847205" y="128797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56515</xdr:rowOff>
    </xdr:from>
    <xdr:ext cx="534035" cy="259080"/>
    <xdr:sp macro="" textlink="">
      <xdr:nvSpPr>
        <xdr:cNvPr id="414" name="テキスト ボックス 413"/>
        <xdr:cNvSpPr txBox="1"/>
      </xdr:nvSpPr>
      <xdr:spPr>
        <a:xfrm>
          <a:off x="6677660" y="12968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90170</xdr:rowOff>
    </xdr:from>
    <xdr:to xmlns:xdr="http://schemas.openxmlformats.org/drawingml/2006/spreadsheetDrawing">
      <xdr:col>36</xdr:col>
      <xdr:colOff>165100</xdr:colOff>
      <xdr:row>78</xdr:row>
      <xdr:rowOff>20320</xdr:rowOff>
    </xdr:to>
    <xdr:sp macro="" textlink="">
      <xdr:nvSpPr>
        <xdr:cNvPr id="415" name="フローチャート: 判断 414"/>
        <xdr:cNvSpPr/>
      </xdr:nvSpPr>
      <xdr:spPr>
        <a:xfrm>
          <a:off x="6075680" y="13002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11430</xdr:rowOff>
    </xdr:from>
    <xdr:ext cx="534035" cy="259080"/>
    <xdr:sp macro="" textlink="">
      <xdr:nvSpPr>
        <xdr:cNvPr id="416" name="テキスト ボックス 415"/>
        <xdr:cNvSpPr txBox="1"/>
      </xdr:nvSpPr>
      <xdr:spPr>
        <a:xfrm>
          <a:off x="5882640" y="13091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8" name="テキスト ボックス 417"/>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80010</xdr:rowOff>
    </xdr:from>
    <xdr:ext cx="762000" cy="259080"/>
    <xdr:sp macro="" textlink="">
      <xdr:nvSpPr>
        <xdr:cNvPr id="419" name="テキスト ボックス 418"/>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0" name="テキスト ボックス 419"/>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1" name="テキスト ボックス 420"/>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31115</xdr:rowOff>
    </xdr:from>
    <xdr:to xmlns:xdr="http://schemas.openxmlformats.org/drawingml/2006/spreadsheetDrawing">
      <xdr:col>55</xdr:col>
      <xdr:colOff>50800</xdr:colOff>
      <xdr:row>76</xdr:row>
      <xdr:rowOff>132715</xdr:rowOff>
    </xdr:to>
    <xdr:sp macro="" textlink="">
      <xdr:nvSpPr>
        <xdr:cNvPr id="422" name="楕円 421"/>
        <xdr:cNvSpPr/>
      </xdr:nvSpPr>
      <xdr:spPr>
        <a:xfrm>
          <a:off x="9157970" y="127755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53975</xdr:rowOff>
    </xdr:from>
    <xdr:ext cx="534035" cy="258445"/>
    <xdr:sp macro="" textlink="">
      <xdr:nvSpPr>
        <xdr:cNvPr id="423" name="商工費該当値テキスト"/>
        <xdr:cNvSpPr txBox="1"/>
      </xdr:nvSpPr>
      <xdr:spPr>
        <a:xfrm>
          <a:off x="9236075" y="12630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113030</xdr:rowOff>
    </xdr:from>
    <xdr:to xmlns:xdr="http://schemas.openxmlformats.org/drawingml/2006/spreadsheetDrawing">
      <xdr:col>50</xdr:col>
      <xdr:colOff>165100</xdr:colOff>
      <xdr:row>77</xdr:row>
      <xdr:rowOff>43180</xdr:rowOff>
    </xdr:to>
    <xdr:sp macro="" textlink="">
      <xdr:nvSpPr>
        <xdr:cNvPr id="424" name="楕円 423"/>
        <xdr:cNvSpPr/>
      </xdr:nvSpPr>
      <xdr:spPr>
        <a:xfrm>
          <a:off x="8413750" y="12857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59690</xdr:rowOff>
    </xdr:from>
    <xdr:ext cx="534035" cy="259080"/>
    <xdr:sp macro="" textlink="">
      <xdr:nvSpPr>
        <xdr:cNvPr id="425" name="テキスト ボックス 424"/>
        <xdr:cNvSpPr txBox="1"/>
      </xdr:nvSpPr>
      <xdr:spPr>
        <a:xfrm>
          <a:off x="8220710" y="1263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140335</xdr:rowOff>
    </xdr:from>
    <xdr:to xmlns:xdr="http://schemas.openxmlformats.org/drawingml/2006/spreadsheetDrawing">
      <xdr:col>46</xdr:col>
      <xdr:colOff>38100</xdr:colOff>
      <xdr:row>77</xdr:row>
      <xdr:rowOff>70485</xdr:rowOff>
    </xdr:to>
    <xdr:sp macro="" textlink="">
      <xdr:nvSpPr>
        <xdr:cNvPr id="426" name="楕円 425"/>
        <xdr:cNvSpPr/>
      </xdr:nvSpPr>
      <xdr:spPr>
        <a:xfrm>
          <a:off x="7642225" y="1288478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86995</xdr:rowOff>
    </xdr:from>
    <xdr:ext cx="534035" cy="258445"/>
    <xdr:sp macro="" textlink="">
      <xdr:nvSpPr>
        <xdr:cNvPr id="427" name="テキスト ボックス 426"/>
        <xdr:cNvSpPr txBox="1"/>
      </xdr:nvSpPr>
      <xdr:spPr>
        <a:xfrm>
          <a:off x="7449185" y="12663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167640</xdr:rowOff>
    </xdr:from>
    <xdr:to xmlns:xdr="http://schemas.openxmlformats.org/drawingml/2006/spreadsheetDrawing">
      <xdr:col>41</xdr:col>
      <xdr:colOff>101600</xdr:colOff>
      <xdr:row>76</xdr:row>
      <xdr:rowOff>97790</xdr:rowOff>
    </xdr:to>
    <xdr:sp macro="" textlink="">
      <xdr:nvSpPr>
        <xdr:cNvPr id="428" name="楕円 427"/>
        <xdr:cNvSpPr/>
      </xdr:nvSpPr>
      <xdr:spPr>
        <a:xfrm>
          <a:off x="6847205" y="1274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114300</xdr:rowOff>
    </xdr:from>
    <xdr:ext cx="534035" cy="259080"/>
    <xdr:sp macro="" textlink="">
      <xdr:nvSpPr>
        <xdr:cNvPr id="429" name="テキスト ボックス 428"/>
        <xdr:cNvSpPr txBox="1"/>
      </xdr:nvSpPr>
      <xdr:spPr>
        <a:xfrm>
          <a:off x="6677660" y="12523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116840</xdr:rowOff>
    </xdr:from>
    <xdr:to xmlns:xdr="http://schemas.openxmlformats.org/drawingml/2006/spreadsheetDrawing">
      <xdr:col>36</xdr:col>
      <xdr:colOff>165100</xdr:colOff>
      <xdr:row>77</xdr:row>
      <xdr:rowOff>46990</xdr:rowOff>
    </xdr:to>
    <xdr:sp macro="" textlink="">
      <xdr:nvSpPr>
        <xdr:cNvPr id="430" name="楕円 429"/>
        <xdr:cNvSpPr/>
      </xdr:nvSpPr>
      <xdr:spPr>
        <a:xfrm>
          <a:off x="6075680" y="12861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63500</xdr:rowOff>
    </xdr:from>
    <xdr:ext cx="534035" cy="259080"/>
    <xdr:sp macro="" textlink="">
      <xdr:nvSpPr>
        <xdr:cNvPr id="431" name="テキスト ボックス 430"/>
        <xdr:cNvSpPr txBox="1"/>
      </xdr:nvSpPr>
      <xdr:spPr>
        <a:xfrm>
          <a:off x="5882640" y="12640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3" name="正方形/長方形 432"/>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5" name="正方形/長方形 434"/>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7" name="正方形/長方形 436"/>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5425"/>
    <xdr:sp macro="" textlink="">
      <xdr:nvSpPr>
        <xdr:cNvPr id="440" name="テキスト ボックス 439"/>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5805170" y="16598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3" name="テキスト ボックス 442"/>
        <xdr:cNvSpPr txBox="1"/>
      </xdr:nvSpPr>
      <xdr:spPr>
        <a:xfrm>
          <a:off x="5579745"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5805170" y="16141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5" name="テキスト ボックス 444"/>
        <xdr:cNvSpPr txBox="1"/>
      </xdr:nvSpPr>
      <xdr:spPr>
        <a:xfrm>
          <a:off x="5280025"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5805170" y="15684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7" name="テキスト ボックス 446"/>
        <xdr:cNvSpPr txBox="1"/>
      </xdr:nvSpPr>
      <xdr:spPr>
        <a:xfrm>
          <a:off x="5280025"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8" name="直線コネクタ 447"/>
        <xdr:cNvCxnSpPr/>
      </xdr:nvCxnSpPr>
      <xdr:spPr>
        <a:xfrm>
          <a:off x="5805170" y="152317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167640</xdr:rowOff>
    </xdr:from>
    <xdr:ext cx="594995" cy="259080"/>
    <xdr:sp macro="" textlink="">
      <xdr:nvSpPr>
        <xdr:cNvPr id="449" name="テキスト ボックス 448"/>
        <xdr:cNvSpPr txBox="1"/>
      </xdr:nvSpPr>
      <xdr:spPr>
        <a:xfrm>
          <a:off x="5280025"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1" name="テキスト ボックス 450"/>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92</xdr:row>
      <xdr:rowOff>57150</xdr:rowOff>
    </xdr:from>
    <xdr:to xmlns:xdr="http://schemas.openxmlformats.org/drawingml/2006/spreadsheetDrawing">
      <xdr:col>54</xdr:col>
      <xdr:colOff>167005</xdr:colOff>
      <xdr:row>98</xdr:row>
      <xdr:rowOff>46355</xdr:rowOff>
    </xdr:to>
    <xdr:cxnSp macro="">
      <xdr:nvCxnSpPr>
        <xdr:cNvPr id="453" name="直線コネクタ 452"/>
        <xdr:cNvCxnSpPr/>
      </xdr:nvCxnSpPr>
      <xdr:spPr>
        <a:xfrm flipV="1">
          <a:off x="9185275" y="15487650"/>
          <a:ext cx="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50165</xdr:rowOff>
    </xdr:from>
    <xdr:ext cx="534035" cy="259080"/>
    <xdr:sp macro="" textlink="">
      <xdr:nvSpPr>
        <xdr:cNvPr id="454" name="土木費最小値テキスト"/>
        <xdr:cNvSpPr txBox="1"/>
      </xdr:nvSpPr>
      <xdr:spPr>
        <a:xfrm>
          <a:off x="9236075" y="1650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46355</xdr:rowOff>
    </xdr:from>
    <xdr:to xmlns:xdr="http://schemas.openxmlformats.org/drawingml/2006/spreadsheetDrawing">
      <xdr:col>55</xdr:col>
      <xdr:colOff>88900</xdr:colOff>
      <xdr:row>98</xdr:row>
      <xdr:rowOff>46355</xdr:rowOff>
    </xdr:to>
    <xdr:cxnSp macro="">
      <xdr:nvCxnSpPr>
        <xdr:cNvPr id="455" name="直線コネクタ 454"/>
        <xdr:cNvCxnSpPr/>
      </xdr:nvCxnSpPr>
      <xdr:spPr>
        <a:xfrm>
          <a:off x="9119870" y="165055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3810</xdr:rowOff>
    </xdr:from>
    <xdr:ext cx="598170" cy="259080"/>
    <xdr:sp macro="" textlink="">
      <xdr:nvSpPr>
        <xdr:cNvPr id="456" name="土木費最大値テキスト"/>
        <xdr:cNvSpPr txBox="1"/>
      </xdr:nvSpPr>
      <xdr:spPr>
        <a:xfrm>
          <a:off x="9236075" y="15262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243,079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57150</xdr:rowOff>
    </xdr:from>
    <xdr:to xmlns:xdr="http://schemas.openxmlformats.org/drawingml/2006/spreadsheetDrawing">
      <xdr:col>55</xdr:col>
      <xdr:colOff>88900</xdr:colOff>
      <xdr:row>92</xdr:row>
      <xdr:rowOff>57150</xdr:rowOff>
    </xdr:to>
    <xdr:cxnSp macro="">
      <xdr:nvCxnSpPr>
        <xdr:cNvPr id="457" name="直線コネクタ 456"/>
        <xdr:cNvCxnSpPr/>
      </xdr:nvCxnSpPr>
      <xdr:spPr>
        <a:xfrm>
          <a:off x="9119870" y="154876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168910</xdr:rowOff>
    </xdr:from>
    <xdr:to xmlns:xdr="http://schemas.openxmlformats.org/drawingml/2006/spreadsheetDrawing">
      <xdr:col>55</xdr:col>
      <xdr:colOff>0</xdr:colOff>
      <xdr:row>97</xdr:row>
      <xdr:rowOff>22225</xdr:rowOff>
    </xdr:to>
    <xdr:cxnSp macro="">
      <xdr:nvCxnSpPr>
        <xdr:cNvPr id="458" name="直線コネクタ 457"/>
        <xdr:cNvCxnSpPr/>
      </xdr:nvCxnSpPr>
      <xdr:spPr>
        <a:xfrm flipV="1">
          <a:off x="8464550" y="16285210"/>
          <a:ext cx="7207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142240</xdr:rowOff>
    </xdr:from>
    <xdr:ext cx="534035" cy="259080"/>
    <xdr:sp macro="" textlink="">
      <xdr:nvSpPr>
        <xdr:cNvPr id="459" name="土木費平均値テキスト"/>
        <xdr:cNvSpPr txBox="1"/>
      </xdr:nvSpPr>
      <xdr:spPr>
        <a:xfrm>
          <a:off x="9236075" y="162585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163830</xdr:rowOff>
    </xdr:from>
    <xdr:to xmlns:xdr="http://schemas.openxmlformats.org/drawingml/2006/spreadsheetDrawing">
      <xdr:col>55</xdr:col>
      <xdr:colOff>50800</xdr:colOff>
      <xdr:row>97</xdr:row>
      <xdr:rowOff>93980</xdr:rowOff>
    </xdr:to>
    <xdr:sp macro="" textlink="">
      <xdr:nvSpPr>
        <xdr:cNvPr id="460" name="フローチャート: 判断 459"/>
        <xdr:cNvSpPr/>
      </xdr:nvSpPr>
      <xdr:spPr>
        <a:xfrm>
          <a:off x="9157970" y="162801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97</xdr:row>
      <xdr:rowOff>17780</xdr:rowOff>
    </xdr:from>
    <xdr:to xmlns:xdr="http://schemas.openxmlformats.org/drawingml/2006/spreadsheetDrawing">
      <xdr:col>50</xdr:col>
      <xdr:colOff>114300</xdr:colOff>
      <xdr:row>97</xdr:row>
      <xdr:rowOff>22225</xdr:rowOff>
    </xdr:to>
    <xdr:cxnSp macro="">
      <xdr:nvCxnSpPr>
        <xdr:cNvPr id="461" name="直線コネクタ 460"/>
        <xdr:cNvCxnSpPr/>
      </xdr:nvCxnSpPr>
      <xdr:spPr>
        <a:xfrm>
          <a:off x="7682230" y="16305530"/>
          <a:ext cx="7823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3175</xdr:rowOff>
    </xdr:from>
    <xdr:to xmlns:xdr="http://schemas.openxmlformats.org/drawingml/2006/spreadsheetDrawing">
      <xdr:col>50</xdr:col>
      <xdr:colOff>165100</xdr:colOff>
      <xdr:row>97</xdr:row>
      <xdr:rowOff>104775</xdr:rowOff>
    </xdr:to>
    <xdr:sp macro="" textlink="">
      <xdr:nvSpPr>
        <xdr:cNvPr id="462" name="フローチャート: 判断 461"/>
        <xdr:cNvSpPr/>
      </xdr:nvSpPr>
      <xdr:spPr>
        <a:xfrm>
          <a:off x="841375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95885</xdr:rowOff>
    </xdr:from>
    <xdr:ext cx="534035" cy="259080"/>
    <xdr:sp macro="" textlink="">
      <xdr:nvSpPr>
        <xdr:cNvPr id="463" name="テキスト ボックス 462"/>
        <xdr:cNvSpPr txBox="1"/>
      </xdr:nvSpPr>
      <xdr:spPr>
        <a:xfrm>
          <a:off x="8220710" y="16383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17780</xdr:rowOff>
    </xdr:from>
    <xdr:to xmlns:xdr="http://schemas.openxmlformats.org/drawingml/2006/spreadsheetDrawing">
      <xdr:col>45</xdr:col>
      <xdr:colOff>167005</xdr:colOff>
      <xdr:row>97</xdr:row>
      <xdr:rowOff>48260</xdr:rowOff>
    </xdr:to>
    <xdr:cxnSp macro="">
      <xdr:nvCxnSpPr>
        <xdr:cNvPr id="464" name="直線コネクタ 463"/>
        <xdr:cNvCxnSpPr/>
      </xdr:nvCxnSpPr>
      <xdr:spPr>
        <a:xfrm flipV="1">
          <a:off x="6898005" y="16305530"/>
          <a:ext cx="7842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15240</xdr:rowOff>
    </xdr:from>
    <xdr:to xmlns:xdr="http://schemas.openxmlformats.org/drawingml/2006/spreadsheetDrawing">
      <xdr:col>46</xdr:col>
      <xdr:colOff>38100</xdr:colOff>
      <xdr:row>97</xdr:row>
      <xdr:rowOff>116840</xdr:rowOff>
    </xdr:to>
    <xdr:sp macro="" textlink="">
      <xdr:nvSpPr>
        <xdr:cNvPr id="465" name="フローチャート: 判断 464"/>
        <xdr:cNvSpPr/>
      </xdr:nvSpPr>
      <xdr:spPr>
        <a:xfrm>
          <a:off x="7642225" y="163029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107950</xdr:rowOff>
    </xdr:from>
    <xdr:ext cx="534035" cy="259080"/>
    <xdr:sp macro="" textlink="">
      <xdr:nvSpPr>
        <xdr:cNvPr id="466" name="テキスト ボックス 465"/>
        <xdr:cNvSpPr txBox="1"/>
      </xdr:nvSpPr>
      <xdr:spPr>
        <a:xfrm>
          <a:off x="7449185"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29210</xdr:rowOff>
    </xdr:from>
    <xdr:to xmlns:xdr="http://schemas.openxmlformats.org/drawingml/2006/spreadsheetDrawing">
      <xdr:col>41</xdr:col>
      <xdr:colOff>50800</xdr:colOff>
      <xdr:row>97</xdr:row>
      <xdr:rowOff>48260</xdr:rowOff>
    </xdr:to>
    <xdr:cxnSp macro="">
      <xdr:nvCxnSpPr>
        <xdr:cNvPr id="467" name="直線コネクタ 466"/>
        <xdr:cNvCxnSpPr/>
      </xdr:nvCxnSpPr>
      <xdr:spPr>
        <a:xfrm>
          <a:off x="6126480" y="16316960"/>
          <a:ext cx="7715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147320</xdr:rowOff>
    </xdr:from>
    <xdr:to xmlns:xdr="http://schemas.openxmlformats.org/drawingml/2006/spreadsheetDrawing">
      <xdr:col>41</xdr:col>
      <xdr:colOff>101600</xdr:colOff>
      <xdr:row>97</xdr:row>
      <xdr:rowOff>77470</xdr:rowOff>
    </xdr:to>
    <xdr:sp macro="" textlink="">
      <xdr:nvSpPr>
        <xdr:cNvPr id="468" name="フローチャート: 判断 467"/>
        <xdr:cNvSpPr/>
      </xdr:nvSpPr>
      <xdr:spPr>
        <a:xfrm>
          <a:off x="6847205"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93980</xdr:rowOff>
    </xdr:from>
    <xdr:ext cx="534035" cy="259080"/>
    <xdr:sp macro="" textlink="">
      <xdr:nvSpPr>
        <xdr:cNvPr id="469" name="テキスト ボックス 468"/>
        <xdr:cNvSpPr txBox="1"/>
      </xdr:nvSpPr>
      <xdr:spPr>
        <a:xfrm>
          <a:off x="6677660" y="1603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0" name="フローチャート: 判断 469"/>
        <xdr:cNvSpPr/>
      </xdr:nvSpPr>
      <xdr:spPr>
        <a:xfrm>
          <a:off x="607568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95885</xdr:rowOff>
    </xdr:from>
    <xdr:ext cx="534035" cy="259080"/>
    <xdr:sp macro="" textlink="">
      <xdr:nvSpPr>
        <xdr:cNvPr id="471" name="テキスト ボックス 470"/>
        <xdr:cNvSpPr txBox="1"/>
      </xdr:nvSpPr>
      <xdr:spPr>
        <a:xfrm>
          <a:off x="5882640" y="16383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3" name="テキスト ボックス 472"/>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74" name="テキスト ボックス 473"/>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5" name="テキスト ボックス 474"/>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6" name="テキスト ボックス 475"/>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118110</xdr:rowOff>
    </xdr:from>
    <xdr:to xmlns:xdr="http://schemas.openxmlformats.org/drawingml/2006/spreadsheetDrawing">
      <xdr:col>55</xdr:col>
      <xdr:colOff>50800</xdr:colOff>
      <xdr:row>97</xdr:row>
      <xdr:rowOff>48260</xdr:rowOff>
    </xdr:to>
    <xdr:sp macro="" textlink="">
      <xdr:nvSpPr>
        <xdr:cNvPr id="477" name="楕円 476"/>
        <xdr:cNvSpPr/>
      </xdr:nvSpPr>
      <xdr:spPr>
        <a:xfrm>
          <a:off x="9157970" y="162344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140970</xdr:rowOff>
    </xdr:from>
    <xdr:ext cx="534035" cy="259080"/>
    <xdr:sp macro="" textlink="">
      <xdr:nvSpPr>
        <xdr:cNvPr id="478" name="土木費該当値テキスト"/>
        <xdr:cNvSpPr txBox="1"/>
      </xdr:nvSpPr>
      <xdr:spPr>
        <a:xfrm>
          <a:off x="9236075" y="16085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143510</xdr:rowOff>
    </xdr:from>
    <xdr:to xmlns:xdr="http://schemas.openxmlformats.org/drawingml/2006/spreadsheetDrawing">
      <xdr:col>50</xdr:col>
      <xdr:colOff>165100</xdr:colOff>
      <xdr:row>97</xdr:row>
      <xdr:rowOff>73025</xdr:rowOff>
    </xdr:to>
    <xdr:sp macro="" textlink="">
      <xdr:nvSpPr>
        <xdr:cNvPr id="479" name="楕円 478"/>
        <xdr:cNvSpPr/>
      </xdr:nvSpPr>
      <xdr:spPr>
        <a:xfrm>
          <a:off x="8413750" y="16259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89535</xdr:rowOff>
    </xdr:from>
    <xdr:ext cx="534035" cy="258445"/>
    <xdr:sp macro="" textlink="">
      <xdr:nvSpPr>
        <xdr:cNvPr id="480" name="テキスト ボックス 479"/>
        <xdr:cNvSpPr txBox="1"/>
      </xdr:nvSpPr>
      <xdr:spPr>
        <a:xfrm>
          <a:off x="8220710" y="16034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138430</xdr:rowOff>
    </xdr:from>
    <xdr:to xmlns:xdr="http://schemas.openxmlformats.org/drawingml/2006/spreadsheetDrawing">
      <xdr:col>46</xdr:col>
      <xdr:colOff>38100</xdr:colOff>
      <xdr:row>97</xdr:row>
      <xdr:rowOff>68580</xdr:rowOff>
    </xdr:to>
    <xdr:sp macro="" textlink="">
      <xdr:nvSpPr>
        <xdr:cNvPr id="481" name="楕円 480"/>
        <xdr:cNvSpPr/>
      </xdr:nvSpPr>
      <xdr:spPr>
        <a:xfrm>
          <a:off x="7642225" y="162547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85090</xdr:rowOff>
    </xdr:from>
    <xdr:ext cx="534035" cy="259080"/>
    <xdr:sp macro="" textlink="">
      <xdr:nvSpPr>
        <xdr:cNvPr id="482" name="テキスト ボックス 481"/>
        <xdr:cNvSpPr txBox="1"/>
      </xdr:nvSpPr>
      <xdr:spPr>
        <a:xfrm>
          <a:off x="7449185" y="16029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168910</xdr:rowOff>
    </xdr:from>
    <xdr:to xmlns:xdr="http://schemas.openxmlformats.org/drawingml/2006/spreadsheetDrawing">
      <xdr:col>41</xdr:col>
      <xdr:colOff>101600</xdr:colOff>
      <xdr:row>97</xdr:row>
      <xdr:rowOff>99060</xdr:rowOff>
    </xdr:to>
    <xdr:sp macro="" textlink="">
      <xdr:nvSpPr>
        <xdr:cNvPr id="483" name="楕円 482"/>
        <xdr:cNvSpPr/>
      </xdr:nvSpPr>
      <xdr:spPr>
        <a:xfrm>
          <a:off x="6847205" y="162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90170</xdr:rowOff>
    </xdr:from>
    <xdr:ext cx="534035" cy="259080"/>
    <xdr:sp macro="" textlink="">
      <xdr:nvSpPr>
        <xdr:cNvPr id="484" name="テキスト ボックス 483"/>
        <xdr:cNvSpPr txBox="1"/>
      </xdr:nvSpPr>
      <xdr:spPr>
        <a:xfrm>
          <a:off x="6677660" y="1637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149860</xdr:rowOff>
    </xdr:from>
    <xdr:to xmlns:xdr="http://schemas.openxmlformats.org/drawingml/2006/spreadsheetDrawing">
      <xdr:col>36</xdr:col>
      <xdr:colOff>165100</xdr:colOff>
      <xdr:row>97</xdr:row>
      <xdr:rowOff>80010</xdr:rowOff>
    </xdr:to>
    <xdr:sp macro="" textlink="">
      <xdr:nvSpPr>
        <xdr:cNvPr id="485" name="楕円 484"/>
        <xdr:cNvSpPr/>
      </xdr:nvSpPr>
      <xdr:spPr>
        <a:xfrm>
          <a:off x="607568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97790</xdr:rowOff>
    </xdr:from>
    <xdr:ext cx="534035" cy="258445"/>
    <xdr:sp macro="" textlink="">
      <xdr:nvSpPr>
        <xdr:cNvPr id="486" name="テキスト ボックス 485"/>
        <xdr:cNvSpPr txBox="1"/>
      </xdr:nvSpPr>
      <xdr:spPr>
        <a:xfrm>
          <a:off x="5882640"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167005</xdr:colOff>
      <xdr:row>25</xdr:row>
      <xdr:rowOff>31750</xdr:rowOff>
    </xdr:to>
    <xdr:sp macro="" textlink="">
      <xdr:nvSpPr>
        <xdr:cNvPr id="487" name="正方形/長方形 486"/>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8" name="正方形/長方形 487"/>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0" name="正方形/長方形 489"/>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2" name="正方形/長方形 491"/>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494" name="正方形/長方形 493"/>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5425"/>
    <xdr:sp macro="" textlink="">
      <xdr:nvSpPr>
        <xdr:cNvPr id="495" name="テキスト ボックス 494"/>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167005</xdr:colOff>
      <xdr:row>41</xdr:row>
      <xdr:rowOff>82550</xdr:rowOff>
    </xdr:to>
    <xdr:cxnSp macro="">
      <xdr:nvCxnSpPr>
        <xdr:cNvPr id="496" name="直線コネクタ 495"/>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167005</xdr:colOff>
      <xdr:row>39</xdr:row>
      <xdr:rowOff>44450</xdr:rowOff>
    </xdr:to>
    <xdr:cxnSp macro="">
      <xdr:nvCxnSpPr>
        <xdr:cNvPr id="497" name="直線コネクタ 496"/>
        <xdr:cNvCxnSpPr/>
      </xdr:nvCxnSpPr>
      <xdr:spPr>
        <a:xfrm>
          <a:off x="10918825" y="65862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498" name="テキスト ボックス 497"/>
        <xdr:cNvSpPr txBox="1"/>
      </xdr:nvSpPr>
      <xdr:spPr>
        <a:xfrm>
          <a:off x="1069340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167005</xdr:colOff>
      <xdr:row>37</xdr:row>
      <xdr:rowOff>6350</xdr:rowOff>
    </xdr:to>
    <xdr:cxnSp macro="">
      <xdr:nvCxnSpPr>
        <xdr:cNvPr id="499" name="直線コネクタ 498"/>
        <xdr:cNvCxnSpPr/>
      </xdr:nvCxnSpPr>
      <xdr:spPr>
        <a:xfrm>
          <a:off x="10918825" y="62128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500" name="テキスト ボックス 499"/>
        <xdr:cNvSpPr txBox="1"/>
      </xdr:nvSpPr>
      <xdr:spPr>
        <a:xfrm>
          <a:off x="1045781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167005</xdr:colOff>
      <xdr:row>34</xdr:row>
      <xdr:rowOff>140335</xdr:rowOff>
    </xdr:to>
    <xdr:cxnSp macro="">
      <xdr:nvCxnSpPr>
        <xdr:cNvPr id="501" name="直線コネクタ 500"/>
        <xdr:cNvCxnSpPr/>
      </xdr:nvCxnSpPr>
      <xdr:spPr>
        <a:xfrm>
          <a:off x="10918825" y="5843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502" name="テキスト ボックス 501"/>
        <xdr:cNvSpPr txBox="1"/>
      </xdr:nvSpPr>
      <xdr:spPr>
        <a:xfrm>
          <a:off x="1045781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167005</xdr:colOff>
      <xdr:row>32</xdr:row>
      <xdr:rowOff>101600</xdr:rowOff>
    </xdr:to>
    <xdr:cxnSp macro="">
      <xdr:nvCxnSpPr>
        <xdr:cNvPr id="503" name="直線コネクタ 502"/>
        <xdr:cNvCxnSpPr/>
      </xdr:nvCxnSpPr>
      <xdr:spPr>
        <a:xfrm>
          <a:off x="10918825" y="54698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04" name="テキスト ボックス 503"/>
        <xdr:cNvSpPr txBox="1"/>
      </xdr:nvSpPr>
      <xdr:spPr>
        <a:xfrm>
          <a:off x="1045781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167005</xdr:colOff>
      <xdr:row>30</xdr:row>
      <xdr:rowOff>63500</xdr:rowOff>
    </xdr:to>
    <xdr:cxnSp macro="">
      <xdr:nvCxnSpPr>
        <xdr:cNvPr id="505" name="直線コネクタ 504"/>
        <xdr:cNvCxnSpPr/>
      </xdr:nvCxnSpPr>
      <xdr:spPr>
        <a:xfrm>
          <a:off x="10918825" y="50965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506" name="テキスト ボックス 505"/>
        <xdr:cNvSpPr txBox="1"/>
      </xdr:nvSpPr>
      <xdr:spPr>
        <a:xfrm>
          <a:off x="1045781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28</xdr:row>
      <xdr:rowOff>25400</xdr:rowOff>
    </xdr:to>
    <xdr:cxnSp macro="">
      <xdr:nvCxnSpPr>
        <xdr:cNvPr id="507" name="直線コネクタ 506"/>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8" name="テキスト ボックス 507"/>
        <xdr:cNvSpPr txBox="1"/>
      </xdr:nvSpPr>
      <xdr:spPr>
        <a:xfrm>
          <a:off x="1039368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167005</xdr:colOff>
      <xdr:row>41</xdr:row>
      <xdr:rowOff>82550</xdr:rowOff>
    </xdr:to>
    <xdr:sp macro="" textlink="">
      <xdr:nvSpPr>
        <xdr:cNvPr id="509" name="消防費グラフ枠"/>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85090</xdr:rowOff>
    </xdr:from>
    <xdr:to xmlns:xdr="http://schemas.openxmlformats.org/drawingml/2006/spreadsheetDrawing">
      <xdr:col>85</xdr:col>
      <xdr:colOff>126365</xdr:colOff>
      <xdr:row>37</xdr:row>
      <xdr:rowOff>142240</xdr:rowOff>
    </xdr:to>
    <xdr:cxnSp macro="">
      <xdr:nvCxnSpPr>
        <xdr:cNvPr id="510" name="直線コネクタ 509"/>
        <xdr:cNvCxnSpPr/>
      </xdr:nvCxnSpPr>
      <xdr:spPr>
        <a:xfrm flipV="1">
          <a:off x="14320520" y="5285740"/>
          <a:ext cx="127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37</xdr:row>
      <xdr:rowOff>146050</xdr:rowOff>
    </xdr:from>
    <xdr:ext cx="534670" cy="258445"/>
    <xdr:sp macro="" textlink="">
      <xdr:nvSpPr>
        <xdr:cNvPr id="511" name="消防費最小値テキスト"/>
        <xdr:cNvSpPr txBox="1"/>
      </xdr:nvSpPr>
      <xdr:spPr>
        <a:xfrm>
          <a:off x="14362430" y="6352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142240</xdr:rowOff>
    </xdr:from>
    <xdr:to xmlns:xdr="http://schemas.openxmlformats.org/drawingml/2006/spreadsheetDrawing">
      <xdr:col>86</xdr:col>
      <xdr:colOff>25400</xdr:colOff>
      <xdr:row>37</xdr:row>
      <xdr:rowOff>142240</xdr:rowOff>
    </xdr:to>
    <xdr:cxnSp macro="">
      <xdr:nvCxnSpPr>
        <xdr:cNvPr id="512" name="直線コネクタ 511"/>
        <xdr:cNvCxnSpPr/>
      </xdr:nvCxnSpPr>
      <xdr:spPr>
        <a:xfrm>
          <a:off x="14233525" y="63487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30</xdr:row>
      <xdr:rowOff>31750</xdr:rowOff>
    </xdr:from>
    <xdr:ext cx="534670" cy="258445"/>
    <xdr:sp macro="" textlink="">
      <xdr:nvSpPr>
        <xdr:cNvPr id="513" name="消防費最大値テキスト"/>
        <xdr:cNvSpPr txBox="1"/>
      </xdr:nvSpPr>
      <xdr:spPr>
        <a:xfrm>
          <a:off x="14362430" y="5064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85090</xdr:rowOff>
    </xdr:from>
    <xdr:to xmlns:xdr="http://schemas.openxmlformats.org/drawingml/2006/spreadsheetDrawing">
      <xdr:col>86</xdr:col>
      <xdr:colOff>25400</xdr:colOff>
      <xdr:row>31</xdr:row>
      <xdr:rowOff>85090</xdr:rowOff>
    </xdr:to>
    <xdr:cxnSp macro="">
      <xdr:nvCxnSpPr>
        <xdr:cNvPr id="514" name="直線コネクタ 513"/>
        <xdr:cNvCxnSpPr/>
      </xdr:nvCxnSpPr>
      <xdr:spPr>
        <a:xfrm>
          <a:off x="14233525" y="5285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10160</xdr:rowOff>
    </xdr:from>
    <xdr:to xmlns:xdr="http://schemas.openxmlformats.org/drawingml/2006/spreadsheetDrawing">
      <xdr:col>85</xdr:col>
      <xdr:colOff>127000</xdr:colOff>
      <xdr:row>37</xdr:row>
      <xdr:rowOff>10795</xdr:rowOff>
    </xdr:to>
    <xdr:cxnSp macro="">
      <xdr:nvCxnSpPr>
        <xdr:cNvPr id="515" name="直線コネクタ 514"/>
        <xdr:cNvCxnSpPr/>
      </xdr:nvCxnSpPr>
      <xdr:spPr>
        <a:xfrm>
          <a:off x="13578205" y="6216650"/>
          <a:ext cx="7442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35</xdr:row>
      <xdr:rowOff>61595</xdr:rowOff>
    </xdr:from>
    <xdr:ext cx="534670" cy="259080"/>
    <xdr:sp macro="" textlink="">
      <xdr:nvSpPr>
        <xdr:cNvPr id="516" name="消防費平均値テキスト"/>
        <xdr:cNvSpPr txBox="1"/>
      </xdr:nvSpPr>
      <xdr:spPr>
        <a:xfrm>
          <a:off x="14362430" y="5932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38735</xdr:rowOff>
    </xdr:from>
    <xdr:to xmlns:xdr="http://schemas.openxmlformats.org/drawingml/2006/spreadsheetDrawing">
      <xdr:col>85</xdr:col>
      <xdr:colOff>167005</xdr:colOff>
      <xdr:row>36</xdr:row>
      <xdr:rowOff>140335</xdr:rowOff>
    </xdr:to>
    <xdr:sp macro="" textlink="">
      <xdr:nvSpPr>
        <xdr:cNvPr id="517" name="フローチャート: 判断 516"/>
        <xdr:cNvSpPr/>
      </xdr:nvSpPr>
      <xdr:spPr>
        <a:xfrm>
          <a:off x="14271625" y="607758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10160</xdr:rowOff>
    </xdr:from>
    <xdr:to xmlns:xdr="http://schemas.openxmlformats.org/drawingml/2006/spreadsheetDrawing">
      <xdr:col>81</xdr:col>
      <xdr:colOff>50800</xdr:colOff>
      <xdr:row>37</xdr:row>
      <xdr:rowOff>12065</xdr:rowOff>
    </xdr:to>
    <xdr:cxnSp macro="">
      <xdr:nvCxnSpPr>
        <xdr:cNvPr id="518" name="直線コネクタ 517"/>
        <xdr:cNvCxnSpPr/>
      </xdr:nvCxnSpPr>
      <xdr:spPr>
        <a:xfrm flipV="1">
          <a:off x="12806680" y="6216650"/>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62230</xdr:rowOff>
    </xdr:from>
    <xdr:to xmlns:xdr="http://schemas.openxmlformats.org/drawingml/2006/spreadsheetDrawing">
      <xdr:col>81</xdr:col>
      <xdr:colOff>101600</xdr:colOff>
      <xdr:row>36</xdr:row>
      <xdr:rowOff>163830</xdr:rowOff>
    </xdr:to>
    <xdr:sp macro="" textlink="">
      <xdr:nvSpPr>
        <xdr:cNvPr id="519" name="フローチャート: 判断 518"/>
        <xdr:cNvSpPr/>
      </xdr:nvSpPr>
      <xdr:spPr>
        <a:xfrm>
          <a:off x="13527405"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8890</xdr:rowOff>
    </xdr:from>
    <xdr:ext cx="534035" cy="259080"/>
    <xdr:sp macro="" textlink="">
      <xdr:nvSpPr>
        <xdr:cNvPr id="520" name="テキスト ボックス 519"/>
        <xdr:cNvSpPr txBox="1"/>
      </xdr:nvSpPr>
      <xdr:spPr>
        <a:xfrm>
          <a:off x="13357860" y="588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36</xdr:row>
      <xdr:rowOff>138430</xdr:rowOff>
    </xdr:from>
    <xdr:to xmlns:xdr="http://schemas.openxmlformats.org/drawingml/2006/spreadsheetDrawing">
      <xdr:col>76</xdr:col>
      <xdr:colOff>114300</xdr:colOff>
      <xdr:row>37</xdr:row>
      <xdr:rowOff>12065</xdr:rowOff>
    </xdr:to>
    <xdr:cxnSp macro="">
      <xdr:nvCxnSpPr>
        <xdr:cNvPr id="521" name="直線コネクタ 520"/>
        <xdr:cNvCxnSpPr/>
      </xdr:nvCxnSpPr>
      <xdr:spPr>
        <a:xfrm>
          <a:off x="12024360" y="6177280"/>
          <a:ext cx="7823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69215</xdr:rowOff>
    </xdr:from>
    <xdr:to xmlns:xdr="http://schemas.openxmlformats.org/drawingml/2006/spreadsheetDrawing">
      <xdr:col>76</xdr:col>
      <xdr:colOff>165100</xdr:colOff>
      <xdr:row>36</xdr:row>
      <xdr:rowOff>167640</xdr:rowOff>
    </xdr:to>
    <xdr:sp macro="" textlink="">
      <xdr:nvSpPr>
        <xdr:cNvPr id="522" name="フローチャート: 判断 521"/>
        <xdr:cNvSpPr/>
      </xdr:nvSpPr>
      <xdr:spPr>
        <a:xfrm>
          <a:off x="12755880" y="61080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15875</xdr:rowOff>
    </xdr:from>
    <xdr:ext cx="534035" cy="258445"/>
    <xdr:sp macro="" textlink="">
      <xdr:nvSpPr>
        <xdr:cNvPr id="523" name="テキスト ボックス 522"/>
        <xdr:cNvSpPr txBox="1"/>
      </xdr:nvSpPr>
      <xdr:spPr>
        <a:xfrm>
          <a:off x="12562840" y="5887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138430</xdr:rowOff>
    </xdr:from>
    <xdr:to xmlns:xdr="http://schemas.openxmlformats.org/drawingml/2006/spreadsheetDrawing">
      <xdr:col>71</xdr:col>
      <xdr:colOff>167005</xdr:colOff>
      <xdr:row>37</xdr:row>
      <xdr:rowOff>43180</xdr:rowOff>
    </xdr:to>
    <xdr:cxnSp macro="">
      <xdr:nvCxnSpPr>
        <xdr:cNvPr id="524" name="直線コネクタ 523"/>
        <xdr:cNvCxnSpPr/>
      </xdr:nvCxnSpPr>
      <xdr:spPr>
        <a:xfrm flipV="1">
          <a:off x="11240135" y="6177280"/>
          <a:ext cx="7842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33020</xdr:rowOff>
    </xdr:from>
    <xdr:to xmlns:xdr="http://schemas.openxmlformats.org/drawingml/2006/spreadsheetDrawing">
      <xdr:col>72</xdr:col>
      <xdr:colOff>38100</xdr:colOff>
      <xdr:row>36</xdr:row>
      <xdr:rowOff>134620</xdr:rowOff>
    </xdr:to>
    <xdr:sp macro="" textlink="">
      <xdr:nvSpPr>
        <xdr:cNvPr id="525" name="フローチャート: 判断 524"/>
        <xdr:cNvSpPr/>
      </xdr:nvSpPr>
      <xdr:spPr>
        <a:xfrm>
          <a:off x="11984355" y="60718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151130</xdr:rowOff>
    </xdr:from>
    <xdr:ext cx="534035" cy="259080"/>
    <xdr:sp macro="" textlink="">
      <xdr:nvSpPr>
        <xdr:cNvPr id="526" name="テキスト ボックス 525"/>
        <xdr:cNvSpPr txBox="1"/>
      </xdr:nvSpPr>
      <xdr:spPr>
        <a:xfrm>
          <a:off x="11791315" y="5854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70485</xdr:rowOff>
    </xdr:from>
    <xdr:to xmlns:xdr="http://schemas.openxmlformats.org/drawingml/2006/spreadsheetDrawing">
      <xdr:col>67</xdr:col>
      <xdr:colOff>101600</xdr:colOff>
      <xdr:row>37</xdr:row>
      <xdr:rowOff>635</xdr:rowOff>
    </xdr:to>
    <xdr:sp macro="" textlink="">
      <xdr:nvSpPr>
        <xdr:cNvPr id="527" name="フローチャート: 判断 526"/>
        <xdr:cNvSpPr/>
      </xdr:nvSpPr>
      <xdr:spPr>
        <a:xfrm>
          <a:off x="11189335" y="610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17145</xdr:rowOff>
    </xdr:from>
    <xdr:ext cx="534035" cy="258445"/>
    <xdr:sp macro="" textlink="">
      <xdr:nvSpPr>
        <xdr:cNvPr id="528" name="テキスト ボックス 527"/>
        <xdr:cNvSpPr txBox="1"/>
      </xdr:nvSpPr>
      <xdr:spPr>
        <a:xfrm>
          <a:off x="11019790" y="5888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0" name="テキスト ボックス 529"/>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1" name="テキスト ボックス 530"/>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80010</xdr:rowOff>
    </xdr:from>
    <xdr:ext cx="762000" cy="259080"/>
    <xdr:sp macro="" textlink="">
      <xdr:nvSpPr>
        <xdr:cNvPr id="532" name="テキスト ボックス 531"/>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3" name="テキスト ボックス 532"/>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131445</xdr:rowOff>
    </xdr:from>
    <xdr:to xmlns:xdr="http://schemas.openxmlformats.org/drawingml/2006/spreadsheetDrawing">
      <xdr:col>85</xdr:col>
      <xdr:colOff>167005</xdr:colOff>
      <xdr:row>37</xdr:row>
      <xdr:rowOff>61595</xdr:rowOff>
    </xdr:to>
    <xdr:sp macro="" textlink="">
      <xdr:nvSpPr>
        <xdr:cNvPr id="534" name="楕円 533"/>
        <xdr:cNvSpPr/>
      </xdr:nvSpPr>
      <xdr:spPr>
        <a:xfrm>
          <a:off x="14271625" y="617029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36</xdr:row>
      <xdr:rowOff>109855</xdr:rowOff>
    </xdr:from>
    <xdr:ext cx="534670" cy="258445"/>
    <xdr:sp macro="" textlink="">
      <xdr:nvSpPr>
        <xdr:cNvPr id="535" name="消防費該当値テキスト"/>
        <xdr:cNvSpPr txBox="1"/>
      </xdr:nvSpPr>
      <xdr:spPr>
        <a:xfrm>
          <a:off x="14362430" y="614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130810</xdr:rowOff>
    </xdr:from>
    <xdr:to xmlns:xdr="http://schemas.openxmlformats.org/drawingml/2006/spreadsheetDrawing">
      <xdr:col>81</xdr:col>
      <xdr:colOff>101600</xdr:colOff>
      <xdr:row>37</xdr:row>
      <xdr:rowOff>60960</xdr:rowOff>
    </xdr:to>
    <xdr:sp macro="" textlink="">
      <xdr:nvSpPr>
        <xdr:cNvPr id="536" name="楕円 535"/>
        <xdr:cNvSpPr/>
      </xdr:nvSpPr>
      <xdr:spPr>
        <a:xfrm>
          <a:off x="13527405" y="616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52705</xdr:rowOff>
    </xdr:from>
    <xdr:ext cx="534035" cy="258445"/>
    <xdr:sp macro="" textlink="">
      <xdr:nvSpPr>
        <xdr:cNvPr id="537" name="テキスト ボックス 536"/>
        <xdr:cNvSpPr txBox="1"/>
      </xdr:nvSpPr>
      <xdr:spPr>
        <a:xfrm>
          <a:off x="13357860" y="6259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132715</xdr:rowOff>
    </xdr:from>
    <xdr:to xmlns:xdr="http://schemas.openxmlformats.org/drawingml/2006/spreadsheetDrawing">
      <xdr:col>76</xdr:col>
      <xdr:colOff>165100</xdr:colOff>
      <xdr:row>37</xdr:row>
      <xdr:rowOff>62865</xdr:rowOff>
    </xdr:to>
    <xdr:sp macro="" textlink="">
      <xdr:nvSpPr>
        <xdr:cNvPr id="538" name="楕円 537"/>
        <xdr:cNvSpPr/>
      </xdr:nvSpPr>
      <xdr:spPr>
        <a:xfrm>
          <a:off x="12755880" y="6171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53975</xdr:rowOff>
    </xdr:from>
    <xdr:ext cx="534035" cy="258445"/>
    <xdr:sp macro="" textlink="">
      <xdr:nvSpPr>
        <xdr:cNvPr id="539" name="テキスト ボックス 538"/>
        <xdr:cNvSpPr txBox="1"/>
      </xdr:nvSpPr>
      <xdr:spPr>
        <a:xfrm>
          <a:off x="12562840" y="626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87630</xdr:rowOff>
    </xdr:from>
    <xdr:to xmlns:xdr="http://schemas.openxmlformats.org/drawingml/2006/spreadsheetDrawing">
      <xdr:col>72</xdr:col>
      <xdr:colOff>38100</xdr:colOff>
      <xdr:row>37</xdr:row>
      <xdr:rowOff>17780</xdr:rowOff>
    </xdr:to>
    <xdr:sp macro="" textlink="">
      <xdr:nvSpPr>
        <xdr:cNvPr id="540" name="楕円 539"/>
        <xdr:cNvSpPr/>
      </xdr:nvSpPr>
      <xdr:spPr>
        <a:xfrm>
          <a:off x="11984355" y="612648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8890</xdr:rowOff>
    </xdr:from>
    <xdr:ext cx="534035" cy="259080"/>
    <xdr:sp macro="" textlink="">
      <xdr:nvSpPr>
        <xdr:cNvPr id="541" name="テキスト ボックス 540"/>
        <xdr:cNvSpPr txBox="1"/>
      </xdr:nvSpPr>
      <xdr:spPr>
        <a:xfrm>
          <a:off x="11791315" y="6215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163830</xdr:rowOff>
    </xdr:from>
    <xdr:to xmlns:xdr="http://schemas.openxmlformats.org/drawingml/2006/spreadsheetDrawing">
      <xdr:col>67</xdr:col>
      <xdr:colOff>101600</xdr:colOff>
      <xdr:row>37</xdr:row>
      <xdr:rowOff>93980</xdr:rowOff>
    </xdr:to>
    <xdr:sp macro="" textlink="">
      <xdr:nvSpPr>
        <xdr:cNvPr id="542" name="楕円 541"/>
        <xdr:cNvSpPr/>
      </xdr:nvSpPr>
      <xdr:spPr>
        <a:xfrm>
          <a:off x="11189335" y="620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85090</xdr:rowOff>
    </xdr:from>
    <xdr:ext cx="534035" cy="258445"/>
    <xdr:sp macro="" textlink="">
      <xdr:nvSpPr>
        <xdr:cNvPr id="543" name="テキスト ボックス 542"/>
        <xdr:cNvSpPr txBox="1"/>
      </xdr:nvSpPr>
      <xdr:spPr>
        <a:xfrm>
          <a:off x="11019790" y="629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167005</xdr:colOff>
      <xdr:row>45</xdr:row>
      <xdr:rowOff>31750</xdr:rowOff>
    </xdr:to>
    <xdr:sp macro="" textlink="">
      <xdr:nvSpPr>
        <xdr:cNvPr id="544" name="正方形/長方形 543"/>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5" name="正方形/長方形 544"/>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7" name="正方形/長方形 546"/>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9" name="正方形/長方形 548"/>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51" name="正方形/長方形 550"/>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5425"/>
    <xdr:sp macro="" textlink="">
      <xdr:nvSpPr>
        <xdr:cNvPr id="552" name="テキスト ボックス 551"/>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167005</xdr:colOff>
      <xdr:row>61</xdr:row>
      <xdr:rowOff>82550</xdr:rowOff>
    </xdr:to>
    <xdr:cxnSp macro="">
      <xdr:nvCxnSpPr>
        <xdr:cNvPr id="553" name="直線コネクタ 552"/>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167005</xdr:colOff>
      <xdr:row>59</xdr:row>
      <xdr:rowOff>44450</xdr:rowOff>
    </xdr:to>
    <xdr:cxnSp macro="">
      <xdr:nvCxnSpPr>
        <xdr:cNvPr id="554" name="直線コネクタ 553"/>
        <xdr:cNvCxnSpPr/>
      </xdr:nvCxnSpPr>
      <xdr:spPr>
        <a:xfrm>
          <a:off x="10918825" y="99390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8445"/>
    <xdr:sp macro="" textlink="">
      <xdr:nvSpPr>
        <xdr:cNvPr id="555" name="テキスト ボックス 554"/>
        <xdr:cNvSpPr txBox="1"/>
      </xdr:nvSpPr>
      <xdr:spPr>
        <a:xfrm>
          <a:off x="1069340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167005</xdr:colOff>
      <xdr:row>57</xdr:row>
      <xdr:rowOff>6350</xdr:rowOff>
    </xdr:to>
    <xdr:cxnSp macro="">
      <xdr:nvCxnSpPr>
        <xdr:cNvPr id="556" name="直線コネクタ 555"/>
        <xdr:cNvCxnSpPr/>
      </xdr:nvCxnSpPr>
      <xdr:spPr>
        <a:xfrm>
          <a:off x="10918825" y="95656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8445"/>
    <xdr:sp macro="" textlink="">
      <xdr:nvSpPr>
        <xdr:cNvPr id="557" name="テキスト ボックス 556"/>
        <xdr:cNvSpPr txBox="1"/>
      </xdr:nvSpPr>
      <xdr:spPr>
        <a:xfrm>
          <a:off x="1045781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167005</xdr:colOff>
      <xdr:row>54</xdr:row>
      <xdr:rowOff>140335</xdr:rowOff>
    </xdr:to>
    <xdr:cxnSp macro="">
      <xdr:nvCxnSpPr>
        <xdr:cNvPr id="558" name="直線コネクタ 557"/>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167640</xdr:rowOff>
    </xdr:from>
    <xdr:ext cx="594995" cy="259080"/>
    <xdr:sp macro="" textlink="">
      <xdr:nvSpPr>
        <xdr:cNvPr id="559" name="テキスト ボックス 558"/>
        <xdr:cNvSpPr txBox="1"/>
      </xdr:nvSpPr>
      <xdr:spPr>
        <a:xfrm>
          <a:off x="1039368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167005</xdr:colOff>
      <xdr:row>52</xdr:row>
      <xdr:rowOff>101600</xdr:rowOff>
    </xdr:to>
    <xdr:cxnSp macro="">
      <xdr:nvCxnSpPr>
        <xdr:cNvPr id="560" name="直線コネクタ 559"/>
        <xdr:cNvCxnSpPr/>
      </xdr:nvCxnSpPr>
      <xdr:spPr>
        <a:xfrm>
          <a:off x="10918825" y="88226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1" name="テキスト ボックス 560"/>
        <xdr:cNvSpPr txBox="1"/>
      </xdr:nvSpPr>
      <xdr:spPr>
        <a:xfrm>
          <a:off x="1039368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167005</xdr:colOff>
      <xdr:row>50</xdr:row>
      <xdr:rowOff>63500</xdr:rowOff>
    </xdr:to>
    <xdr:cxnSp macro="">
      <xdr:nvCxnSpPr>
        <xdr:cNvPr id="562" name="直線コネクタ 561"/>
        <xdr:cNvCxnSpPr/>
      </xdr:nvCxnSpPr>
      <xdr:spPr>
        <a:xfrm>
          <a:off x="10918825" y="84493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8445"/>
    <xdr:sp macro="" textlink="">
      <xdr:nvSpPr>
        <xdr:cNvPr id="563" name="テキスト ボックス 562"/>
        <xdr:cNvSpPr txBox="1"/>
      </xdr:nvSpPr>
      <xdr:spPr>
        <a:xfrm>
          <a:off x="1039368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48</xdr:row>
      <xdr:rowOff>25400</xdr:rowOff>
    </xdr:to>
    <xdr:cxnSp macro="">
      <xdr:nvCxnSpPr>
        <xdr:cNvPr id="564" name="直線コネクタ 563"/>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5" name="テキスト ボックス 564"/>
        <xdr:cNvSpPr txBox="1"/>
      </xdr:nvSpPr>
      <xdr:spPr>
        <a:xfrm>
          <a:off x="1039368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167005</xdr:colOff>
      <xdr:row>61</xdr:row>
      <xdr:rowOff>82550</xdr:rowOff>
    </xdr:to>
    <xdr:sp macro="" textlink="">
      <xdr:nvSpPr>
        <xdr:cNvPr id="566" name="教育費グラフ枠"/>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84455</xdr:rowOff>
    </xdr:from>
    <xdr:to xmlns:xdr="http://schemas.openxmlformats.org/drawingml/2006/spreadsheetDrawing">
      <xdr:col>85</xdr:col>
      <xdr:colOff>126365</xdr:colOff>
      <xdr:row>57</xdr:row>
      <xdr:rowOff>151130</xdr:rowOff>
    </xdr:to>
    <xdr:cxnSp macro="">
      <xdr:nvCxnSpPr>
        <xdr:cNvPr id="567" name="直線コネクタ 566"/>
        <xdr:cNvCxnSpPr/>
      </xdr:nvCxnSpPr>
      <xdr:spPr>
        <a:xfrm flipV="1">
          <a:off x="14320520" y="8470265"/>
          <a:ext cx="127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57</xdr:row>
      <xdr:rowOff>154940</xdr:rowOff>
    </xdr:from>
    <xdr:ext cx="534670" cy="259080"/>
    <xdr:sp macro="" textlink="">
      <xdr:nvSpPr>
        <xdr:cNvPr id="568" name="教育費最小値テキスト"/>
        <xdr:cNvSpPr txBox="1"/>
      </xdr:nvSpPr>
      <xdr:spPr>
        <a:xfrm>
          <a:off x="14362430" y="971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151130</xdr:rowOff>
    </xdr:from>
    <xdr:to xmlns:xdr="http://schemas.openxmlformats.org/drawingml/2006/spreadsheetDrawing">
      <xdr:col>86</xdr:col>
      <xdr:colOff>25400</xdr:colOff>
      <xdr:row>57</xdr:row>
      <xdr:rowOff>151130</xdr:rowOff>
    </xdr:to>
    <xdr:cxnSp macro="">
      <xdr:nvCxnSpPr>
        <xdr:cNvPr id="569" name="直線コネクタ 568"/>
        <xdr:cNvCxnSpPr/>
      </xdr:nvCxnSpPr>
      <xdr:spPr>
        <a:xfrm>
          <a:off x="14233525" y="97104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49</xdr:row>
      <xdr:rowOff>31115</xdr:rowOff>
    </xdr:from>
    <xdr:ext cx="598805" cy="258445"/>
    <xdr:sp macro="" textlink="">
      <xdr:nvSpPr>
        <xdr:cNvPr id="570" name="教育費最大値テキスト"/>
        <xdr:cNvSpPr txBox="1"/>
      </xdr:nvSpPr>
      <xdr:spPr>
        <a:xfrm>
          <a:off x="14362430" y="8249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84455</xdr:rowOff>
    </xdr:from>
    <xdr:to xmlns:xdr="http://schemas.openxmlformats.org/drawingml/2006/spreadsheetDrawing">
      <xdr:col>86</xdr:col>
      <xdr:colOff>25400</xdr:colOff>
      <xdr:row>50</xdr:row>
      <xdr:rowOff>84455</xdr:rowOff>
    </xdr:to>
    <xdr:cxnSp macro="">
      <xdr:nvCxnSpPr>
        <xdr:cNvPr id="571" name="直線コネクタ 570"/>
        <xdr:cNvCxnSpPr/>
      </xdr:nvCxnSpPr>
      <xdr:spPr>
        <a:xfrm>
          <a:off x="14233525" y="8470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147955</xdr:rowOff>
    </xdr:from>
    <xdr:to xmlns:xdr="http://schemas.openxmlformats.org/drawingml/2006/spreadsheetDrawing">
      <xdr:col>85</xdr:col>
      <xdr:colOff>127000</xdr:colOff>
      <xdr:row>56</xdr:row>
      <xdr:rowOff>159385</xdr:rowOff>
    </xdr:to>
    <xdr:cxnSp macro="">
      <xdr:nvCxnSpPr>
        <xdr:cNvPr id="572" name="直線コネクタ 571"/>
        <xdr:cNvCxnSpPr/>
      </xdr:nvCxnSpPr>
      <xdr:spPr>
        <a:xfrm>
          <a:off x="13578205" y="9539605"/>
          <a:ext cx="7442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59690</xdr:rowOff>
    </xdr:from>
    <xdr:ext cx="534670" cy="259080"/>
    <xdr:sp macro="" textlink="">
      <xdr:nvSpPr>
        <xdr:cNvPr id="573" name="教育費平均値テキスト"/>
        <xdr:cNvSpPr txBox="1"/>
      </xdr:nvSpPr>
      <xdr:spPr>
        <a:xfrm>
          <a:off x="14362430" y="9283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36830</xdr:rowOff>
    </xdr:from>
    <xdr:to xmlns:xdr="http://schemas.openxmlformats.org/drawingml/2006/spreadsheetDrawing">
      <xdr:col>85</xdr:col>
      <xdr:colOff>167005</xdr:colOff>
      <xdr:row>56</xdr:row>
      <xdr:rowOff>138430</xdr:rowOff>
    </xdr:to>
    <xdr:sp macro="" textlink="">
      <xdr:nvSpPr>
        <xdr:cNvPr id="574" name="フローチャート: 判断 573"/>
        <xdr:cNvSpPr/>
      </xdr:nvSpPr>
      <xdr:spPr>
        <a:xfrm>
          <a:off x="14271625" y="942848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144145</xdr:rowOff>
    </xdr:from>
    <xdr:to xmlns:xdr="http://schemas.openxmlformats.org/drawingml/2006/spreadsheetDrawing">
      <xdr:col>81</xdr:col>
      <xdr:colOff>50800</xdr:colOff>
      <xdr:row>56</xdr:row>
      <xdr:rowOff>147955</xdr:rowOff>
    </xdr:to>
    <xdr:cxnSp macro="">
      <xdr:nvCxnSpPr>
        <xdr:cNvPr id="575" name="直線コネクタ 574"/>
        <xdr:cNvCxnSpPr/>
      </xdr:nvCxnSpPr>
      <xdr:spPr>
        <a:xfrm>
          <a:off x="12806680" y="9535795"/>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3810</xdr:rowOff>
    </xdr:from>
    <xdr:to xmlns:xdr="http://schemas.openxmlformats.org/drawingml/2006/spreadsheetDrawing">
      <xdr:col>81</xdr:col>
      <xdr:colOff>101600</xdr:colOff>
      <xdr:row>56</xdr:row>
      <xdr:rowOff>105410</xdr:rowOff>
    </xdr:to>
    <xdr:sp macro="" textlink="">
      <xdr:nvSpPr>
        <xdr:cNvPr id="576" name="フローチャート: 判断 575"/>
        <xdr:cNvSpPr/>
      </xdr:nvSpPr>
      <xdr:spPr>
        <a:xfrm>
          <a:off x="13527405"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121920</xdr:rowOff>
    </xdr:from>
    <xdr:ext cx="534035" cy="258445"/>
    <xdr:sp macro="" textlink="">
      <xdr:nvSpPr>
        <xdr:cNvPr id="577" name="テキスト ボックス 576"/>
        <xdr:cNvSpPr txBox="1"/>
      </xdr:nvSpPr>
      <xdr:spPr>
        <a:xfrm>
          <a:off x="13357860" y="9178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56</xdr:row>
      <xdr:rowOff>90805</xdr:rowOff>
    </xdr:from>
    <xdr:to xmlns:xdr="http://schemas.openxmlformats.org/drawingml/2006/spreadsheetDrawing">
      <xdr:col>76</xdr:col>
      <xdr:colOff>114300</xdr:colOff>
      <xdr:row>56</xdr:row>
      <xdr:rowOff>144145</xdr:rowOff>
    </xdr:to>
    <xdr:cxnSp macro="">
      <xdr:nvCxnSpPr>
        <xdr:cNvPr id="578" name="直線コネクタ 577"/>
        <xdr:cNvCxnSpPr/>
      </xdr:nvCxnSpPr>
      <xdr:spPr>
        <a:xfrm>
          <a:off x="12024360" y="9482455"/>
          <a:ext cx="7823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31115</xdr:rowOff>
    </xdr:from>
    <xdr:to xmlns:xdr="http://schemas.openxmlformats.org/drawingml/2006/spreadsheetDrawing">
      <xdr:col>76</xdr:col>
      <xdr:colOff>165100</xdr:colOff>
      <xdr:row>56</xdr:row>
      <xdr:rowOff>132715</xdr:rowOff>
    </xdr:to>
    <xdr:sp macro="" textlink="">
      <xdr:nvSpPr>
        <xdr:cNvPr id="579" name="フローチャート: 判断 578"/>
        <xdr:cNvSpPr/>
      </xdr:nvSpPr>
      <xdr:spPr>
        <a:xfrm>
          <a:off x="12755880" y="94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149225</xdr:rowOff>
    </xdr:from>
    <xdr:ext cx="534035" cy="259080"/>
    <xdr:sp macro="" textlink="">
      <xdr:nvSpPr>
        <xdr:cNvPr id="580" name="テキスト ボックス 579"/>
        <xdr:cNvSpPr txBox="1"/>
      </xdr:nvSpPr>
      <xdr:spPr>
        <a:xfrm>
          <a:off x="12562840" y="9205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90805</xdr:rowOff>
    </xdr:from>
    <xdr:to xmlns:xdr="http://schemas.openxmlformats.org/drawingml/2006/spreadsheetDrawing">
      <xdr:col>71</xdr:col>
      <xdr:colOff>167005</xdr:colOff>
      <xdr:row>57</xdr:row>
      <xdr:rowOff>6985</xdr:rowOff>
    </xdr:to>
    <xdr:cxnSp macro="">
      <xdr:nvCxnSpPr>
        <xdr:cNvPr id="581" name="直線コネクタ 580"/>
        <xdr:cNvCxnSpPr/>
      </xdr:nvCxnSpPr>
      <xdr:spPr>
        <a:xfrm flipV="1">
          <a:off x="11240135" y="9482455"/>
          <a:ext cx="7842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26670</xdr:rowOff>
    </xdr:from>
    <xdr:to xmlns:xdr="http://schemas.openxmlformats.org/drawingml/2006/spreadsheetDrawing">
      <xdr:col>72</xdr:col>
      <xdr:colOff>38100</xdr:colOff>
      <xdr:row>56</xdr:row>
      <xdr:rowOff>128270</xdr:rowOff>
    </xdr:to>
    <xdr:sp macro="" textlink="">
      <xdr:nvSpPr>
        <xdr:cNvPr id="582" name="フローチャート: 判断 581"/>
        <xdr:cNvSpPr/>
      </xdr:nvSpPr>
      <xdr:spPr>
        <a:xfrm>
          <a:off x="11984355" y="94183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144780</xdr:rowOff>
    </xdr:from>
    <xdr:ext cx="534035" cy="258445"/>
    <xdr:sp macro="" textlink="">
      <xdr:nvSpPr>
        <xdr:cNvPr id="583" name="テキスト ボックス 582"/>
        <xdr:cNvSpPr txBox="1"/>
      </xdr:nvSpPr>
      <xdr:spPr>
        <a:xfrm>
          <a:off x="11791315" y="920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71120</xdr:rowOff>
    </xdr:from>
    <xdr:to xmlns:xdr="http://schemas.openxmlformats.org/drawingml/2006/spreadsheetDrawing">
      <xdr:col>67</xdr:col>
      <xdr:colOff>101600</xdr:colOff>
      <xdr:row>57</xdr:row>
      <xdr:rowOff>1270</xdr:rowOff>
    </xdr:to>
    <xdr:sp macro="" textlink="">
      <xdr:nvSpPr>
        <xdr:cNvPr id="584" name="フローチャート: 判断 583"/>
        <xdr:cNvSpPr/>
      </xdr:nvSpPr>
      <xdr:spPr>
        <a:xfrm>
          <a:off x="11189335" y="946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17780</xdr:rowOff>
    </xdr:from>
    <xdr:ext cx="534035" cy="258445"/>
    <xdr:sp macro="" textlink="">
      <xdr:nvSpPr>
        <xdr:cNvPr id="585" name="テキスト ボックス 584"/>
        <xdr:cNvSpPr txBox="1"/>
      </xdr:nvSpPr>
      <xdr:spPr>
        <a:xfrm>
          <a:off x="11019790" y="9241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7" name="テキスト ボックス 586"/>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8" name="テキスト ボックス 587"/>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80010</xdr:rowOff>
    </xdr:from>
    <xdr:ext cx="762000" cy="259080"/>
    <xdr:sp macro="" textlink="">
      <xdr:nvSpPr>
        <xdr:cNvPr id="589" name="テキスト ボックス 588"/>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0" name="テキスト ボックス 589"/>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108585</xdr:rowOff>
    </xdr:from>
    <xdr:to xmlns:xdr="http://schemas.openxmlformats.org/drawingml/2006/spreadsheetDrawing">
      <xdr:col>85</xdr:col>
      <xdr:colOff>167005</xdr:colOff>
      <xdr:row>57</xdr:row>
      <xdr:rowOff>38735</xdr:rowOff>
    </xdr:to>
    <xdr:sp macro="" textlink="">
      <xdr:nvSpPr>
        <xdr:cNvPr id="591" name="楕円 590"/>
        <xdr:cNvSpPr/>
      </xdr:nvSpPr>
      <xdr:spPr>
        <a:xfrm>
          <a:off x="14271625" y="950023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56</xdr:row>
      <xdr:rowOff>86995</xdr:rowOff>
    </xdr:from>
    <xdr:ext cx="534670" cy="258445"/>
    <xdr:sp macro="" textlink="">
      <xdr:nvSpPr>
        <xdr:cNvPr id="592" name="教育費該当値テキスト"/>
        <xdr:cNvSpPr txBox="1"/>
      </xdr:nvSpPr>
      <xdr:spPr>
        <a:xfrm>
          <a:off x="14362430" y="947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97155</xdr:rowOff>
    </xdr:from>
    <xdr:to xmlns:xdr="http://schemas.openxmlformats.org/drawingml/2006/spreadsheetDrawing">
      <xdr:col>81</xdr:col>
      <xdr:colOff>101600</xdr:colOff>
      <xdr:row>57</xdr:row>
      <xdr:rowOff>27305</xdr:rowOff>
    </xdr:to>
    <xdr:sp macro="" textlink="">
      <xdr:nvSpPr>
        <xdr:cNvPr id="593" name="楕円 592"/>
        <xdr:cNvSpPr/>
      </xdr:nvSpPr>
      <xdr:spPr>
        <a:xfrm>
          <a:off x="13527405" y="9488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18415</xdr:rowOff>
    </xdr:from>
    <xdr:ext cx="534035" cy="258445"/>
    <xdr:sp macro="" textlink="">
      <xdr:nvSpPr>
        <xdr:cNvPr id="594" name="テキスト ボックス 593"/>
        <xdr:cNvSpPr txBox="1"/>
      </xdr:nvSpPr>
      <xdr:spPr>
        <a:xfrm>
          <a:off x="13357860" y="9577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93345</xdr:rowOff>
    </xdr:from>
    <xdr:to xmlns:xdr="http://schemas.openxmlformats.org/drawingml/2006/spreadsheetDrawing">
      <xdr:col>76</xdr:col>
      <xdr:colOff>165100</xdr:colOff>
      <xdr:row>57</xdr:row>
      <xdr:rowOff>23495</xdr:rowOff>
    </xdr:to>
    <xdr:sp macro="" textlink="">
      <xdr:nvSpPr>
        <xdr:cNvPr id="595" name="楕円 594"/>
        <xdr:cNvSpPr/>
      </xdr:nvSpPr>
      <xdr:spPr>
        <a:xfrm>
          <a:off x="12755880" y="948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14605</xdr:rowOff>
    </xdr:from>
    <xdr:ext cx="534035" cy="258445"/>
    <xdr:sp macro="" textlink="">
      <xdr:nvSpPr>
        <xdr:cNvPr id="596" name="テキスト ボックス 595"/>
        <xdr:cNvSpPr txBox="1"/>
      </xdr:nvSpPr>
      <xdr:spPr>
        <a:xfrm>
          <a:off x="12562840" y="9573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40005</xdr:rowOff>
    </xdr:from>
    <xdr:to xmlns:xdr="http://schemas.openxmlformats.org/drawingml/2006/spreadsheetDrawing">
      <xdr:col>72</xdr:col>
      <xdr:colOff>38100</xdr:colOff>
      <xdr:row>56</xdr:row>
      <xdr:rowOff>141605</xdr:rowOff>
    </xdr:to>
    <xdr:sp macro="" textlink="">
      <xdr:nvSpPr>
        <xdr:cNvPr id="597" name="楕円 596"/>
        <xdr:cNvSpPr/>
      </xdr:nvSpPr>
      <xdr:spPr>
        <a:xfrm>
          <a:off x="11984355" y="943165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132715</xdr:rowOff>
    </xdr:from>
    <xdr:ext cx="534035" cy="259080"/>
    <xdr:sp macro="" textlink="">
      <xdr:nvSpPr>
        <xdr:cNvPr id="598" name="テキスト ボックス 597"/>
        <xdr:cNvSpPr txBox="1"/>
      </xdr:nvSpPr>
      <xdr:spPr>
        <a:xfrm>
          <a:off x="11791315" y="9524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127635</xdr:rowOff>
    </xdr:from>
    <xdr:to xmlns:xdr="http://schemas.openxmlformats.org/drawingml/2006/spreadsheetDrawing">
      <xdr:col>67</xdr:col>
      <xdr:colOff>101600</xdr:colOff>
      <xdr:row>57</xdr:row>
      <xdr:rowOff>57785</xdr:rowOff>
    </xdr:to>
    <xdr:sp macro="" textlink="">
      <xdr:nvSpPr>
        <xdr:cNvPr id="599" name="楕円 598"/>
        <xdr:cNvSpPr/>
      </xdr:nvSpPr>
      <xdr:spPr>
        <a:xfrm>
          <a:off x="11189335" y="9519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48895</xdr:rowOff>
    </xdr:from>
    <xdr:ext cx="534035" cy="259080"/>
    <xdr:sp macro="" textlink="">
      <xdr:nvSpPr>
        <xdr:cNvPr id="600" name="テキスト ボックス 599"/>
        <xdr:cNvSpPr txBox="1"/>
      </xdr:nvSpPr>
      <xdr:spPr>
        <a:xfrm>
          <a:off x="11019790" y="9608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65</xdr:row>
      <xdr:rowOff>31750</xdr:rowOff>
    </xdr:to>
    <xdr:sp macro="" textlink="">
      <xdr:nvSpPr>
        <xdr:cNvPr id="601" name="正方形/長方形 600"/>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2" name="正方形/長方形 601"/>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4" name="正方形/長方形 603"/>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6" name="正方形/長方形 605"/>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08" name="正方形/長方形 607"/>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5425"/>
    <xdr:sp macro="" textlink="">
      <xdr:nvSpPr>
        <xdr:cNvPr id="609" name="テキスト ボックス 608"/>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167005</xdr:colOff>
      <xdr:row>81</xdr:row>
      <xdr:rowOff>82550</xdr:rowOff>
    </xdr:to>
    <xdr:cxnSp macro="">
      <xdr:nvCxnSpPr>
        <xdr:cNvPr id="610" name="直線コネクタ 609"/>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167005</xdr:colOff>
      <xdr:row>79</xdr:row>
      <xdr:rowOff>44450</xdr:rowOff>
    </xdr:to>
    <xdr:cxnSp macro="">
      <xdr:nvCxnSpPr>
        <xdr:cNvPr id="611" name="直線コネクタ 610"/>
        <xdr:cNvCxnSpPr/>
      </xdr:nvCxnSpPr>
      <xdr:spPr>
        <a:xfrm>
          <a:off x="10918825" y="132918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612" name="テキスト ボックス 611"/>
        <xdr:cNvSpPr txBox="1"/>
      </xdr:nvSpPr>
      <xdr:spPr>
        <a:xfrm>
          <a:off x="1069340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167005</xdr:colOff>
      <xdr:row>77</xdr:row>
      <xdr:rowOff>6350</xdr:rowOff>
    </xdr:to>
    <xdr:cxnSp macro="">
      <xdr:nvCxnSpPr>
        <xdr:cNvPr id="613" name="直線コネクタ 612"/>
        <xdr:cNvCxnSpPr/>
      </xdr:nvCxnSpPr>
      <xdr:spPr>
        <a:xfrm>
          <a:off x="10918825" y="129184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14" name="テキスト ボックス 613"/>
        <xdr:cNvSpPr txBox="1"/>
      </xdr:nvSpPr>
      <xdr:spPr>
        <a:xfrm>
          <a:off x="1045781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167005</xdr:colOff>
      <xdr:row>74</xdr:row>
      <xdr:rowOff>140335</xdr:rowOff>
    </xdr:to>
    <xdr:cxnSp macro="">
      <xdr:nvCxnSpPr>
        <xdr:cNvPr id="615" name="直線コネクタ 614"/>
        <xdr:cNvCxnSpPr/>
      </xdr:nvCxnSpPr>
      <xdr:spPr>
        <a:xfrm>
          <a:off x="10918825" y="125495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16" name="テキスト ボックス 615"/>
        <xdr:cNvSpPr txBox="1"/>
      </xdr:nvSpPr>
      <xdr:spPr>
        <a:xfrm>
          <a:off x="1045781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167005</xdr:colOff>
      <xdr:row>72</xdr:row>
      <xdr:rowOff>101600</xdr:rowOff>
    </xdr:to>
    <xdr:cxnSp macro="">
      <xdr:nvCxnSpPr>
        <xdr:cNvPr id="617" name="直線コネクタ 616"/>
        <xdr:cNvCxnSpPr/>
      </xdr:nvCxnSpPr>
      <xdr:spPr>
        <a:xfrm>
          <a:off x="10918825" y="121754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18" name="テキスト ボックス 617"/>
        <xdr:cNvSpPr txBox="1"/>
      </xdr:nvSpPr>
      <xdr:spPr>
        <a:xfrm>
          <a:off x="1045781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167005</xdr:colOff>
      <xdr:row>70</xdr:row>
      <xdr:rowOff>63500</xdr:rowOff>
    </xdr:to>
    <xdr:cxnSp macro="">
      <xdr:nvCxnSpPr>
        <xdr:cNvPr id="619" name="直線コネクタ 618"/>
        <xdr:cNvCxnSpPr/>
      </xdr:nvCxnSpPr>
      <xdr:spPr>
        <a:xfrm>
          <a:off x="10918825" y="118021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8445"/>
    <xdr:sp macro="" textlink="">
      <xdr:nvSpPr>
        <xdr:cNvPr id="620" name="テキスト ボックス 619"/>
        <xdr:cNvSpPr txBox="1"/>
      </xdr:nvSpPr>
      <xdr:spPr>
        <a:xfrm>
          <a:off x="1045781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68</xdr:row>
      <xdr:rowOff>25400</xdr:rowOff>
    </xdr:to>
    <xdr:cxnSp macro="">
      <xdr:nvCxnSpPr>
        <xdr:cNvPr id="621" name="直線コネクタ 620"/>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22" name="テキスト ボックス 621"/>
        <xdr:cNvSpPr txBox="1"/>
      </xdr:nvSpPr>
      <xdr:spPr>
        <a:xfrm>
          <a:off x="1045781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167005</xdr:colOff>
      <xdr:row>81</xdr:row>
      <xdr:rowOff>82550</xdr:rowOff>
    </xdr:to>
    <xdr:sp macro="" textlink="">
      <xdr:nvSpPr>
        <xdr:cNvPr id="623" name="災害復旧費グラフ枠"/>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55880</xdr:rowOff>
    </xdr:from>
    <xdr:to xmlns:xdr="http://schemas.openxmlformats.org/drawingml/2006/spreadsheetDrawing">
      <xdr:col>85</xdr:col>
      <xdr:colOff>126365</xdr:colOff>
      <xdr:row>79</xdr:row>
      <xdr:rowOff>44450</xdr:rowOff>
    </xdr:to>
    <xdr:cxnSp macro="">
      <xdr:nvCxnSpPr>
        <xdr:cNvPr id="624" name="直線コネクタ 623"/>
        <xdr:cNvCxnSpPr/>
      </xdr:nvCxnSpPr>
      <xdr:spPr>
        <a:xfrm flipV="1">
          <a:off x="14320520" y="1179449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79</xdr:row>
      <xdr:rowOff>48260</xdr:rowOff>
    </xdr:from>
    <xdr:ext cx="249555" cy="258445"/>
    <xdr:sp macro="" textlink="">
      <xdr:nvSpPr>
        <xdr:cNvPr id="625" name="災害復旧費最小値テキスト"/>
        <xdr:cNvSpPr txBox="1"/>
      </xdr:nvSpPr>
      <xdr:spPr>
        <a:xfrm>
          <a:off x="1436243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6" name="直線コネクタ 625"/>
        <xdr:cNvCxnSpPr/>
      </xdr:nvCxnSpPr>
      <xdr:spPr>
        <a:xfrm>
          <a:off x="14233525" y="132918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69</xdr:row>
      <xdr:rowOff>2540</xdr:rowOff>
    </xdr:from>
    <xdr:ext cx="534670" cy="259080"/>
    <xdr:sp macro="" textlink="">
      <xdr:nvSpPr>
        <xdr:cNvPr id="627" name="災害復旧費最大値テキスト"/>
        <xdr:cNvSpPr txBox="1"/>
      </xdr:nvSpPr>
      <xdr:spPr>
        <a:xfrm>
          <a:off x="14362430" y="11573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55880</xdr:rowOff>
    </xdr:from>
    <xdr:to xmlns:xdr="http://schemas.openxmlformats.org/drawingml/2006/spreadsheetDrawing">
      <xdr:col>86</xdr:col>
      <xdr:colOff>25400</xdr:colOff>
      <xdr:row>70</xdr:row>
      <xdr:rowOff>55880</xdr:rowOff>
    </xdr:to>
    <xdr:cxnSp macro="">
      <xdr:nvCxnSpPr>
        <xdr:cNvPr id="628" name="直線コネクタ 627"/>
        <xdr:cNvCxnSpPr/>
      </xdr:nvCxnSpPr>
      <xdr:spPr>
        <a:xfrm>
          <a:off x="14233525" y="117944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9" name="直線コネクタ 628"/>
        <xdr:cNvCxnSpPr/>
      </xdr:nvCxnSpPr>
      <xdr:spPr>
        <a:xfrm>
          <a:off x="13578205" y="1329182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77</xdr:row>
      <xdr:rowOff>35560</xdr:rowOff>
    </xdr:from>
    <xdr:ext cx="469900" cy="258445"/>
    <xdr:sp macro="" textlink="">
      <xdr:nvSpPr>
        <xdr:cNvPr id="630" name="災害復旧費平均値テキスト"/>
        <xdr:cNvSpPr txBox="1"/>
      </xdr:nvSpPr>
      <xdr:spPr>
        <a:xfrm>
          <a:off x="14362430" y="129476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167005</xdr:colOff>
      <xdr:row>78</xdr:row>
      <xdr:rowOff>114300</xdr:rowOff>
    </xdr:to>
    <xdr:sp macro="" textlink="">
      <xdr:nvSpPr>
        <xdr:cNvPr id="631" name="フローチャート: 判断 630"/>
        <xdr:cNvSpPr/>
      </xdr:nvSpPr>
      <xdr:spPr>
        <a:xfrm>
          <a:off x="14271625" y="1309243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2" name="直線コネクタ 631"/>
        <xdr:cNvCxnSpPr/>
      </xdr:nvCxnSpPr>
      <xdr:spPr>
        <a:xfrm>
          <a:off x="12806680" y="132918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113030</xdr:rowOff>
    </xdr:from>
    <xdr:to xmlns:xdr="http://schemas.openxmlformats.org/drawingml/2006/spreadsheetDrawing">
      <xdr:col>81</xdr:col>
      <xdr:colOff>101600</xdr:colOff>
      <xdr:row>78</xdr:row>
      <xdr:rowOff>43180</xdr:rowOff>
    </xdr:to>
    <xdr:sp macro="" textlink="">
      <xdr:nvSpPr>
        <xdr:cNvPr id="633" name="フローチャート: 判断 632"/>
        <xdr:cNvSpPr/>
      </xdr:nvSpPr>
      <xdr:spPr>
        <a:xfrm>
          <a:off x="13527405" y="13025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59690</xdr:rowOff>
    </xdr:from>
    <xdr:ext cx="469900" cy="259080"/>
    <xdr:sp macro="" textlink="">
      <xdr:nvSpPr>
        <xdr:cNvPr id="634" name="テキスト ボックス 633"/>
        <xdr:cNvSpPr txBox="1"/>
      </xdr:nvSpPr>
      <xdr:spPr>
        <a:xfrm>
          <a:off x="13366750" y="12804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79</xdr:row>
      <xdr:rowOff>44450</xdr:rowOff>
    </xdr:from>
    <xdr:to xmlns:xdr="http://schemas.openxmlformats.org/drawingml/2006/spreadsheetDrawing">
      <xdr:col>76</xdr:col>
      <xdr:colOff>114300</xdr:colOff>
      <xdr:row>79</xdr:row>
      <xdr:rowOff>44450</xdr:rowOff>
    </xdr:to>
    <xdr:cxnSp macro="">
      <xdr:nvCxnSpPr>
        <xdr:cNvPr id="635" name="直線コネクタ 634"/>
        <xdr:cNvCxnSpPr/>
      </xdr:nvCxnSpPr>
      <xdr:spPr>
        <a:xfrm>
          <a:off x="12024360" y="132918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40005</xdr:rowOff>
    </xdr:from>
    <xdr:to xmlns:xdr="http://schemas.openxmlformats.org/drawingml/2006/spreadsheetDrawing">
      <xdr:col>76</xdr:col>
      <xdr:colOff>165100</xdr:colOff>
      <xdr:row>77</xdr:row>
      <xdr:rowOff>141605</xdr:rowOff>
    </xdr:to>
    <xdr:sp macro="" textlink="">
      <xdr:nvSpPr>
        <xdr:cNvPr id="636" name="フローチャート: 判断 635"/>
        <xdr:cNvSpPr/>
      </xdr:nvSpPr>
      <xdr:spPr>
        <a:xfrm>
          <a:off x="1275588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158750</xdr:rowOff>
    </xdr:from>
    <xdr:ext cx="469900" cy="258445"/>
    <xdr:sp macro="" textlink="">
      <xdr:nvSpPr>
        <xdr:cNvPr id="637" name="テキスト ボックス 636"/>
        <xdr:cNvSpPr txBox="1"/>
      </xdr:nvSpPr>
      <xdr:spPr>
        <a:xfrm>
          <a:off x="12595225" y="12735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167005</xdr:colOff>
      <xdr:row>79</xdr:row>
      <xdr:rowOff>44450</xdr:rowOff>
    </xdr:to>
    <xdr:cxnSp macro="">
      <xdr:nvCxnSpPr>
        <xdr:cNvPr id="638" name="直線コネクタ 637"/>
        <xdr:cNvCxnSpPr/>
      </xdr:nvCxnSpPr>
      <xdr:spPr>
        <a:xfrm>
          <a:off x="11240135" y="132918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151130</xdr:rowOff>
    </xdr:from>
    <xdr:to xmlns:xdr="http://schemas.openxmlformats.org/drawingml/2006/spreadsheetDrawing">
      <xdr:col>72</xdr:col>
      <xdr:colOff>38100</xdr:colOff>
      <xdr:row>76</xdr:row>
      <xdr:rowOff>81280</xdr:rowOff>
    </xdr:to>
    <xdr:sp macro="" textlink="">
      <xdr:nvSpPr>
        <xdr:cNvPr id="639" name="フローチャート: 判断 638"/>
        <xdr:cNvSpPr/>
      </xdr:nvSpPr>
      <xdr:spPr>
        <a:xfrm>
          <a:off x="11984355" y="127279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97790</xdr:rowOff>
    </xdr:from>
    <xdr:ext cx="534035" cy="259080"/>
    <xdr:sp macro="" textlink="">
      <xdr:nvSpPr>
        <xdr:cNvPr id="640" name="テキスト ボックス 639"/>
        <xdr:cNvSpPr txBox="1"/>
      </xdr:nvSpPr>
      <xdr:spPr>
        <a:xfrm>
          <a:off x="11791315" y="12506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33020</xdr:rowOff>
    </xdr:from>
    <xdr:to xmlns:xdr="http://schemas.openxmlformats.org/drawingml/2006/spreadsheetDrawing">
      <xdr:col>67</xdr:col>
      <xdr:colOff>101600</xdr:colOff>
      <xdr:row>77</xdr:row>
      <xdr:rowOff>134620</xdr:rowOff>
    </xdr:to>
    <xdr:sp macro="" textlink="">
      <xdr:nvSpPr>
        <xdr:cNvPr id="641" name="フローチャート: 判断 640"/>
        <xdr:cNvSpPr/>
      </xdr:nvSpPr>
      <xdr:spPr>
        <a:xfrm>
          <a:off x="11189335"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151130</xdr:rowOff>
    </xdr:from>
    <xdr:ext cx="469900" cy="259080"/>
    <xdr:sp macro="" textlink="">
      <xdr:nvSpPr>
        <xdr:cNvPr id="642" name="テキスト ボックス 641"/>
        <xdr:cNvSpPr txBox="1"/>
      </xdr:nvSpPr>
      <xdr:spPr>
        <a:xfrm>
          <a:off x="11028680" y="12727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4" name="テキスト ボックス 643"/>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5" name="テキスト ボックス 644"/>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80010</xdr:rowOff>
    </xdr:from>
    <xdr:ext cx="762000" cy="259080"/>
    <xdr:sp macro="" textlink="">
      <xdr:nvSpPr>
        <xdr:cNvPr id="646" name="テキスト ボックス 645"/>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7" name="テキスト ボックス 646"/>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167005</xdr:colOff>
      <xdr:row>79</xdr:row>
      <xdr:rowOff>95250</xdr:rowOff>
    </xdr:to>
    <xdr:sp macro="" textlink="">
      <xdr:nvSpPr>
        <xdr:cNvPr id="648" name="楕円 647"/>
        <xdr:cNvSpPr/>
      </xdr:nvSpPr>
      <xdr:spPr>
        <a:xfrm>
          <a:off x="14271625" y="1324483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78</xdr:row>
      <xdr:rowOff>80010</xdr:rowOff>
    </xdr:from>
    <xdr:ext cx="249555" cy="259080"/>
    <xdr:sp macro="" textlink="">
      <xdr:nvSpPr>
        <xdr:cNvPr id="649" name="災害復旧費該当値テキスト"/>
        <xdr:cNvSpPr txBox="1"/>
      </xdr:nvSpPr>
      <xdr:spPr>
        <a:xfrm>
          <a:off x="14362430" y="131597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0" name="楕円 649"/>
        <xdr:cNvSpPr/>
      </xdr:nvSpPr>
      <xdr:spPr>
        <a:xfrm>
          <a:off x="13527405"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9555" cy="257810"/>
    <xdr:sp macro="" textlink="">
      <xdr:nvSpPr>
        <xdr:cNvPr id="651" name="テキスト ボックス 650"/>
        <xdr:cNvSpPr txBox="1"/>
      </xdr:nvSpPr>
      <xdr:spPr>
        <a:xfrm>
          <a:off x="13477240" y="133337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2" name="楕円 651"/>
        <xdr:cNvSpPr/>
      </xdr:nvSpPr>
      <xdr:spPr>
        <a:xfrm>
          <a:off x="1275588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79</xdr:row>
      <xdr:rowOff>86360</xdr:rowOff>
    </xdr:from>
    <xdr:ext cx="249555" cy="257810"/>
    <xdr:sp macro="" textlink="">
      <xdr:nvSpPr>
        <xdr:cNvPr id="653" name="テキスト ボックス 652"/>
        <xdr:cNvSpPr txBox="1"/>
      </xdr:nvSpPr>
      <xdr:spPr>
        <a:xfrm>
          <a:off x="12692380" y="133337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4" name="楕円 653"/>
        <xdr:cNvSpPr/>
      </xdr:nvSpPr>
      <xdr:spPr>
        <a:xfrm>
          <a:off x="11984355" y="132448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9555" cy="257810"/>
    <xdr:sp macro="" textlink="">
      <xdr:nvSpPr>
        <xdr:cNvPr id="655" name="テキスト ボックス 654"/>
        <xdr:cNvSpPr txBox="1"/>
      </xdr:nvSpPr>
      <xdr:spPr>
        <a:xfrm>
          <a:off x="11910695" y="133337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6" name="楕円 655"/>
        <xdr:cNvSpPr/>
      </xdr:nvSpPr>
      <xdr:spPr>
        <a:xfrm>
          <a:off x="11189335"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9555" cy="257810"/>
    <xdr:sp macro="" textlink="">
      <xdr:nvSpPr>
        <xdr:cNvPr id="657" name="テキスト ボックス 656"/>
        <xdr:cNvSpPr txBox="1"/>
      </xdr:nvSpPr>
      <xdr:spPr>
        <a:xfrm>
          <a:off x="11139170" y="133337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167005</xdr:colOff>
      <xdr:row>85</xdr:row>
      <xdr:rowOff>31750</xdr:rowOff>
    </xdr:to>
    <xdr:sp macro="" textlink="">
      <xdr:nvSpPr>
        <xdr:cNvPr id="658" name="正方形/長方形 657"/>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9" name="正方形/長方形 658"/>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1" name="正方形/長方形 660"/>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3" name="正方形/長方形 662"/>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65" name="正方形/長方形 664"/>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5425"/>
    <xdr:sp macro="" textlink="">
      <xdr:nvSpPr>
        <xdr:cNvPr id="666" name="テキスト ボックス 665"/>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67" name="直線コネクタ 666"/>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68" name="テキスト ボックス 667"/>
        <xdr:cNvSpPr txBox="1"/>
      </xdr:nvSpPr>
      <xdr:spPr>
        <a:xfrm>
          <a:off x="1069340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167005</xdr:colOff>
      <xdr:row>99</xdr:row>
      <xdr:rowOff>44450</xdr:rowOff>
    </xdr:to>
    <xdr:cxnSp macro="">
      <xdr:nvCxnSpPr>
        <xdr:cNvPr id="669" name="直線コネクタ 668"/>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0860" cy="259080"/>
    <xdr:sp macro="" textlink="">
      <xdr:nvSpPr>
        <xdr:cNvPr id="670" name="テキスト ボックス 669"/>
        <xdr:cNvSpPr txBox="1"/>
      </xdr:nvSpPr>
      <xdr:spPr>
        <a:xfrm>
          <a:off x="10457815"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167005</xdr:colOff>
      <xdr:row>97</xdr:row>
      <xdr:rowOff>6350</xdr:rowOff>
    </xdr:to>
    <xdr:cxnSp macro="">
      <xdr:nvCxnSpPr>
        <xdr:cNvPr id="671" name="直線コネクタ 670"/>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2" name="テキスト ボックス 671"/>
        <xdr:cNvSpPr txBox="1"/>
      </xdr:nvSpPr>
      <xdr:spPr>
        <a:xfrm>
          <a:off x="1045781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167005</xdr:colOff>
      <xdr:row>94</xdr:row>
      <xdr:rowOff>139700</xdr:rowOff>
    </xdr:to>
    <xdr:cxnSp macro="">
      <xdr:nvCxnSpPr>
        <xdr:cNvPr id="673" name="直線コネクタ 672"/>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4" name="テキスト ボックス 673"/>
        <xdr:cNvSpPr txBox="1"/>
      </xdr:nvSpPr>
      <xdr:spPr>
        <a:xfrm>
          <a:off x="1045781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167005</xdr:colOff>
      <xdr:row>92</xdr:row>
      <xdr:rowOff>101600</xdr:rowOff>
    </xdr:to>
    <xdr:cxnSp macro="">
      <xdr:nvCxnSpPr>
        <xdr:cNvPr id="675" name="直線コネクタ 674"/>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6" name="テキスト ボックス 675"/>
        <xdr:cNvSpPr txBox="1"/>
      </xdr:nvSpPr>
      <xdr:spPr>
        <a:xfrm>
          <a:off x="1039368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167005</xdr:colOff>
      <xdr:row>90</xdr:row>
      <xdr:rowOff>63500</xdr:rowOff>
    </xdr:to>
    <xdr:cxnSp macro="">
      <xdr:nvCxnSpPr>
        <xdr:cNvPr id="677" name="直線コネクタ 676"/>
        <xdr:cNvCxnSpPr/>
      </xdr:nvCxnSpPr>
      <xdr:spPr>
        <a:xfrm>
          <a:off x="10918825" y="151549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8445"/>
    <xdr:sp macro="" textlink="">
      <xdr:nvSpPr>
        <xdr:cNvPr id="678" name="テキスト ボックス 677"/>
        <xdr:cNvSpPr txBox="1"/>
      </xdr:nvSpPr>
      <xdr:spPr>
        <a:xfrm>
          <a:off x="1039368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88</xdr:row>
      <xdr:rowOff>25400</xdr:rowOff>
    </xdr:to>
    <xdr:cxnSp macro="">
      <xdr:nvCxnSpPr>
        <xdr:cNvPr id="679" name="直線コネクタ 678"/>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0" name="テキスト ボックス 679"/>
        <xdr:cNvSpPr txBox="1"/>
      </xdr:nvSpPr>
      <xdr:spPr>
        <a:xfrm>
          <a:off x="1039368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167005</xdr:colOff>
      <xdr:row>101</xdr:row>
      <xdr:rowOff>82550</xdr:rowOff>
    </xdr:to>
    <xdr:sp macro="" textlink="">
      <xdr:nvSpPr>
        <xdr:cNvPr id="681" name="公債費グラフ枠"/>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29845</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4320520" y="15121255"/>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99</xdr:row>
      <xdr:rowOff>102870</xdr:rowOff>
    </xdr:from>
    <xdr:ext cx="534670" cy="259080"/>
    <xdr:sp macro="" textlink="">
      <xdr:nvSpPr>
        <xdr:cNvPr id="683" name="公債費最小値テキスト"/>
        <xdr:cNvSpPr txBox="1"/>
      </xdr:nvSpPr>
      <xdr:spPr>
        <a:xfrm>
          <a:off x="14362430" y="1673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4233525" y="16729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88</xdr:row>
      <xdr:rowOff>147955</xdr:rowOff>
    </xdr:from>
    <xdr:ext cx="598805" cy="258445"/>
    <xdr:sp macro="" textlink="">
      <xdr:nvSpPr>
        <xdr:cNvPr id="685" name="公債費最大値テキスト"/>
        <xdr:cNvSpPr txBox="1"/>
      </xdr:nvSpPr>
      <xdr:spPr>
        <a:xfrm>
          <a:off x="14362430" y="149040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152,638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29845</xdr:rowOff>
    </xdr:from>
    <xdr:to xmlns:xdr="http://schemas.openxmlformats.org/drawingml/2006/spreadsheetDrawing">
      <xdr:col>86</xdr:col>
      <xdr:colOff>25400</xdr:colOff>
      <xdr:row>90</xdr:row>
      <xdr:rowOff>29845</xdr:rowOff>
    </xdr:to>
    <xdr:cxnSp macro="">
      <xdr:nvCxnSpPr>
        <xdr:cNvPr id="686" name="直線コネクタ 685"/>
        <xdr:cNvCxnSpPr/>
      </xdr:nvCxnSpPr>
      <xdr:spPr>
        <a:xfrm>
          <a:off x="14233525" y="151212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163195</xdr:rowOff>
    </xdr:from>
    <xdr:to xmlns:xdr="http://schemas.openxmlformats.org/drawingml/2006/spreadsheetDrawing">
      <xdr:col>85</xdr:col>
      <xdr:colOff>127000</xdr:colOff>
      <xdr:row>98</xdr:row>
      <xdr:rowOff>4445</xdr:rowOff>
    </xdr:to>
    <xdr:cxnSp macro="">
      <xdr:nvCxnSpPr>
        <xdr:cNvPr id="687" name="直線コネクタ 686"/>
        <xdr:cNvCxnSpPr/>
      </xdr:nvCxnSpPr>
      <xdr:spPr>
        <a:xfrm flipV="1">
          <a:off x="13578205" y="16450945"/>
          <a:ext cx="7442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95</xdr:row>
      <xdr:rowOff>124460</xdr:rowOff>
    </xdr:from>
    <xdr:ext cx="534670" cy="259080"/>
    <xdr:sp macro="" textlink="">
      <xdr:nvSpPr>
        <xdr:cNvPr id="688" name="公債費平均値テキスト"/>
        <xdr:cNvSpPr txBox="1"/>
      </xdr:nvSpPr>
      <xdr:spPr>
        <a:xfrm>
          <a:off x="14362430" y="16069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101600</xdr:rowOff>
    </xdr:from>
    <xdr:to xmlns:xdr="http://schemas.openxmlformats.org/drawingml/2006/spreadsheetDrawing">
      <xdr:col>85</xdr:col>
      <xdr:colOff>167005</xdr:colOff>
      <xdr:row>97</xdr:row>
      <xdr:rowOff>31750</xdr:rowOff>
    </xdr:to>
    <xdr:sp macro="" textlink="">
      <xdr:nvSpPr>
        <xdr:cNvPr id="689" name="フローチャート: 判断 688"/>
        <xdr:cNvSpPr/>
      </xdr:nvSpPr>
      <xdr:spPr>
        <a:xfrm>
          <a:off x="14271625" y="1621790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166370</xdr:rowOff>
    </xdr:from>
    <xdr:to xmlns:xdr="http://schemas.openxmlformats.org/drawingml/2006/spreadsheetDrawing">
      <xdr:col>81</xdr:col>
      <xdr:colOff>50800</xdr:colOff>
      <xdr:row>98</xdr:row>
      <xdr:rowOff>4445</xdr:rowOff>
    </xdr:to>
    <xdr:cxnSp macro="">
      <xdr:nvCxnSpPr>
        <xdr:cNvPr id="690" name="直線コネクタ 689"/>
        <xdr:cNvCxnSpPr/>
      </xdr:nvCxnSpPr>
      <xdr:spPr>
        <a:xfrm>
          <a:off x="12806680" y="16454120"/>
          <a:ext cx="7715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137795</xdr:rowOff>
    </xdr:from>
    <xdr:to xmlns:xdr="http://schemas.openxmlformats.org/drawingml/2006/spreadsheetDrawing">
      <xdr:col>81</xdr:col>
      <xdr:colOff>101600</xdr:colOff>
      <xdr:row>97</xdr:row>
      <xdr:rowOff>67945</xdr:rowOff>
    </xdr:to>
    <xdr:sp macro="" textlink="">
      <xdr:nvSpPr>
        <xdr:cNvPr id="691" name="フローチャート: 判断 690"/>
        <xdr:cNvSpPr/>
      </xdr:nvSpPr>
      <xdr:spPr>
        <a:xfrm>
          <a:off x="13527405"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84455</xdr:rowOff>
    </xdr:from>
    <xdr:ext cx="534035" cy="259080"/>
    <xdr:sp macro="" textlink="">
      <xdr:nvSpPr>
        <xdr:cNvPr id="692" name="テキスト ボックス 691"/>
        <xdr:cNvSpPr txBox="1"/>
      </xdr:nvSpPr>
      <xdr:spPr>
        <a:xfrm>
          <a:off x="13357860" y="16029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97</xdr:row>
      <xdr:rowOff>140970</xdr:rowOff>
    </xdr:from>
    <xdr:to xmlns:xdr="http://schemas.openxmlformats.org/drawingml/2006/spreadsheetDrawing">
      <xdr:col>76</xdr:col>
      <xdr:colOff>114300</xdr:colOff>
      <xdr:row>97</xdr:row>
      <xdr:rowOff>166370</xdr:rowOff>
    </xdr:to>
    <xdr:cxnSp macro="">
      <xdr:nvCxnSpPr>
        <xdr:cNvPr id="693" name="直線コネクタ 692"/>
        <xdr:cNvCxnSpPr/>
      </xdr:nvCxnSpPr>
      <xdr:spPr>
        <a:xfrm>
          <a:off x="12024360" y="16428720"/>
          <a:ext cx="7823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149860</xdr:rowOff>
    </xdr:from>
    <xdr:to xmlns:xdr="http://schemas.openxmlformats.org/drawingml/2006/spreadsheetDrawing">
      <xdr:col>76</xdr:col>
      <xdr:colOff>165100</xdr:colOff>
      <xdr:row>97</xdr:row>
      <xdr:rowOff>80010</xdr:rowOff>
    </xdr:to>
    <xdr:sp macro="" textlink="">
      <xdr:nvSpPr>
        <xdr:cNvPr id="694" name="フローチャート: 判断 693"/>
        <xdr:cNvSpPr/>
      </xdr:nvSpPr>
      <xdr:spPr>
        <a:xfrm>
          <a:off x="1275588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96520</xdr:rowOff>
    </xdr:from>
    <xdr:ext cx="534035" cy="259080"/>
    <xdr:sp macro="" textlink="">
      <xdr:nvSpPr>
        <xdr:cNvPr id="695" name="テキスト ボックス 694"/>
        <xdr:cNvSpPr txBox="1"/>
      </xdr:nvSpPr>
      <xdr:spPr>
        <a:xfrm>
          <a:off x="12562840" y="1604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125095</xdr:rowOff>
    </xdr:from>
    <xdr:to xmlns:xdr="http://schemas.openxmlformats.org/drawingml/2006/spreadsheetDrawing">
      <xdr:col>71</xdr:col>
      <xdr:colOff>167005</xdr:colOff>
      <xdr:row>97</xdr:row>
      <xdr:rowOff>140970</xdr:rowOff>
    </xdr:to>
    <xdr:cxnSp macro="">
      <xdr:nvCxnSpPr>
        <xdr:cNvPr id="696" name="直線コネクタ 695"/>
        <xdr:cNvCxnSpPr/>
      </xdr:nvCxnSpPr>
      <xdr:spPr>
        <a:xfrm>
          <a:off x="11240135" y="16412845"/>
          <a:ext cx="7842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121920</xdr:rowOff>
    </xdr:from>
    <xdr:to xmlns:xdr="http://schemas.openxmlformats.org/drawingml/2006/spreadsheetDrawing">
      <xdr:col>72</xdr:col>
      <xdr:colOff>38100</xdr:colOff>
      <xdr:row>97</xdr:row>
      <xdr:rowOff>52070</xdr:rowOff>
    </xdr:to>
    <xdr:sp macro="" textlink="">
      <xdr:nvSpPr>
        <xdr:cNvPr id="697" name="フローチャート: 判断 696"/>
        <xdr:cNvSpPr/>
      </xdr:nvSpPr>
      <xdr:spPr>
        <a:xfrm>
          <a:off x="11984355" y="162382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68580</xdr:rowOff>
    </xdr:from>
    <xdr:ext cx="534035" cy="259080"/>
    <xdr:sp macro="" textlink="">
      <xdr:nvSpPr>
        <xdr:cNvPr id="698" name="テキスト ボックス 697"/>
        <xdr:cNvSpPr txBox="1"/>
      </xdr:nvSpPr>
      <xdr:spPr>
        <a:xfrm>
          <a:off x="11791315" y="16013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114300</xdr:rowOff>
    </xdr:from>
    <xdr:to xmlns:xdr="http://schemas.openxmlformats.org/drawingml/2006/spreadsheetDrawing">
      <xdr:col>67</xdr:col>
      <xdr:colOff>101600</xdr:colOff>
      <xdr:row>97</xdr:row>
      <xdr:rowOff>44450</xdr:rowOff>
    </xdr:to>
    <xdr:sp macro="" textlink="">
      <xdr:nvSpPr>
        <xdr:cNvPr id="699" name="フローチャート: 判断 698"/>
        <xdr:cNvSpPr/>
      </xdr:nvSpPr>
      <xdr:spPr>
        <a:xfrm>
          <a:off x="11189335"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60960</xdr:rowOff>
    </xdr:from>
    <xdr:ext cx="534035" cy="259080"/>
    <xdr:sp macro="" textlink="">
      <xdr:nvSpPr>
        <xdr:cNvPr id="700" name="テキスト ボックス 699"/>
        <xdr:cNvSpPr txBox="1"/>
      </xdr:nvSpPr>
      <xdr:spPr>
        <a:xfrm>
          <a:off x="11019790" y="16005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2" name="テキスト ボックス 701"/>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3" name="テキスト ボックス 702"/>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04" name="テキスト ボックス 703"/>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5" name="テキスト ボックス 704"/>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112395</xdr:rowOff>
    </xdr:from>
    <xdr:to xmlns:xdr="http://schemas.openxmlformats.org/drawingml/2006/spreadsheetDrawing">
      <xdr:col>85</xdr:col>
      <xdr:colOff>167005</xdr:colOff>
      <xdr:row>98</xdr:row>
      <xdr:rowOff>42545</xdr:rowOff>
    </xdr:to>
    <xdr:sp macro="" textlink="">
      <xdr:nvSpPr>
        <xdr:cNvPr id="706" name="楕円 705"/>
        <xdr:cNvSpPr/>
      </xdr:nvSpPr>
      <xdr:spPr>
        <a:xfrm>
          <a:off x="14271625" y="1640014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97</xdr:row>
      <xdr:rowOff>90805</xdr:rowOff>
    </xdr:from>
    <xdr:ext cx="534670" cy="258445"/>
    <xdr:sp macro="" textlink="">
      <xdr:nvSpPr>
        <xdr:cNvPr id="707" name="公債費該当値テキスト"/>
        <xdr:cNvSpPr txBox="1"/>
      </xdr:nvSpPr>
      <xdr:spPr>
        <a:xfrm>
          <a:off x="14362430" y="16378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125095</xdr:rowOff>
    </xdr:from>
    <xdr:to xmlns:xdr="http://schemas.openxmlformats.org/drawingml/2006/spreadsheetDrawing">
      <xdr:col>81</xdr:col>
      <xdr:colOff>101600</xdr:colOff>
      <xdr:row>98</xdr:row>
      <xdr:rowOff>55245</xdr:rowOff>
    </xdr:to>
    <xdr:sp macro="" textlink="">
      <xdr:nvSpPr>
        <xdr:cNvPr id="708" name="楕円 707"/>
        <xdr:cNvSpPr/>
      </xdr:nvSpPr>
      <xdr:spPr>
        <a:xfrm>
          <a:off x="13527405"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46355</xdr:rowOff>
    </xdr:from>
    <xdr:ext cx="534035" cy="259080"/>
    <xdr:sp macro="" textlink="">
      <xdr:nvSpPr>
        <xdr:cNvPr id="709" name="テキスト ボックス 708"/>
        <xdr:cNvSpPr txBox="1"/>
      </xdr:nvSpPr>
      <xdr:spPr>
        <a:xfrm>
          <a:off x="13357860" y="1650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115570</xdr:rowOff>
    </xdr:from>
    <xdr:to xmlns:xdr="http://schemas.openxmlformats.org/drawingml/2006/spreadsheetDrawing">
      <xdr:col>76</xdr:col>
      <xdr:colOff>165100</xdr:colOff>
      <xdr:row>98</xdr:row>
      <xdr:rowOff>45720</xdr:rowOff>
    </xdr:to>
    <xdr:sp macro="" textlink="">
      <xdr:nvSpPr>
        <xdr:cNvPr id="710" name="楕円 709"/>
        <xdr:cNvSpPr/>
      </xdr:nvSpPr>
      <xdr:spPr>
        <a:xfrm>
          <a:off x="1275588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36830</xdr:rowOff>
    </xdr:from>
    <xdr:ext cx="534035" cy="259080"/>
    <xdr:sp macro="" textlink="">
      <xdr:nvSpPr>
        <xdr:cNvPr id="711" name="テキスト ボックス 710"/>
        <xdr:cNvSpPr txBox="1"/>
      </xdr:nvSpPr>
      <xdr:spPr>
        <a:xfrm>
          <a:off x="12562840" y="16496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90170</xdr:rowOff>
    </xdr:from>
    <xdr:to xmlns:xdr="http://schemas.openxmlformats.org/drawingml/2006/spreadsheetDrawing">
      <xdr:col>72</xdr:col>
      <xdr:colOff>38100</xdr:colOff>
      <xdr:row>98</xdr:row>
      <xdr:rowOff>20320</xdr:rowOff>
    </xdr:to>
    <xdr:sp macro="" textlink="">
      <xdr:nvSpPr>
        <xdr:cNvPr id="712" name="楕円 711"/>
        <xdr:cNvSpPr/>
      </xdr:nvSpPr>
      <xdr:spPr>
        <a:xfrm>
          <a:off x="11984355" y="163779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11430</xdr:rowOff>
    </xdr:from>
    <xdr:ext cx="534035" cy="259080"/>
    <xdr:sp macro="" textlink="">
      <xdr:nvSpPr>
        <xdr:cNvPr id="713" name="テキスト ボックス 712"/>
        <xdr:cNvSpPr txBox="1"/>
      </xdr:nvSpPr>
      <xdr:spPr>
        <a:xfrm>
          <a:off x="1179131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74930</xdr:rowOff>
    </xdr:from>
    <xdr:to xmlns:xdr="http://schemas.openxmlformats.org/drawingml/2006/spreadsheetDrawing">
      <xdr:col>67</xdr:col>
      <xdr:colOff>101600</xdr:colOff>
      <xdr:row>98</xdr:row>
      <xdr:rowOff>4445</xdr:rowOff>
    </xdr:to>
    <xdr:sp macro="" textlink="">
      <xdr:nvSpPr>
        <xdr:cNvPr id="714" name="楕円 713"/>
        <xdr:cNvSpPr/>
      </xdr:nvSpPr>
      <xdr:spPr>
        <a:xfrm>
          <a:off x="11189335" y="16362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167005</xdr:rowOff>
    </xdr:from>
    <xdr:ext cx="534035" cy="258445"/>
    <xdr:sp macro="" textlink="">
      <xdr:nvSpPr>
        <xdr:cNvPr id="715" name="テキスト ボックス 714"/>
        <xdr:cNvSpPr txBox="1"/>
      </xdr:nvSpPr>
      <xdr:spPr>
        <a:xfrm>
          <a:off x="11019790" y="16454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7" name="正方形/長方形 716"/>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9" name="正方形/長方形 718"/>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1" name="正方形/長方形 720"/>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24" name="テキスト ボックス 723"/>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26" name="直線コネクタ 725"/>
        <xdr:cNvCxnSpPr/>
      </xdr:nvCxnSpPr>
      <xdr:spPr>
        <a:xfrm>
          <a:off x="16032480" y="65144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285" cy="259080"/>
    <xdr:sp macro="" textlink="">
      <xdr:nvSpPr>
        <xdr:cNvPr id="727" name="テキスト ボックス 726"/>
        <xdr:cNvSpPr txBox="1"/>
      </xdr:nvSpPr>
      <xdr:spPr>
        <a:xfrm>
          <a:off x="1583055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6032480" y="60642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7360" cy="258445"/>
    <xdr:sp macro="" textlink="">
      <xdr:nvSpPr>
        <xdr:cNvPr id="729" name="テキスト ボックス 728"/>
        <xdr:cNvSpPr txBox="1"/>
      </xdr:nvSpPr>
      <xdr:spPr>
        <a:xfrm>
          <a:off x="15635605" y="5925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6032480" y="56184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7360" cy="259080"/>
    <xdr:sp macro="" textlink="">
      <xdr:nvSpPr>
        <xdr:cNvPr id="731" name="テキスト ボックス 730"/>
        <xdr:cNvSpPr txBox="1"/>
      </xdr:nvSpPr>
      <xdr:spPr>
        <a:xfrm>
          <a:off x="15635605" y="548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32" name="直線コネクタ 731"/>
        <xdr:cNvCxnSpPr/>
      </xdr:nvCxnSpPr>
      <xdr:spPr>
        <a:xfrm>
          <a:off x="16032480" y="51733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167640</xdr:rowOff>
    </xdr:from>
    <xdr:ext cx="467360" cy="259080"/>
    <xdr:sp macro="" textlink="">
      <xdr:nvSpPr>
        <xdr:cNvPr id="733" name="テキスト ボックス 732"/>
        <xdr:cNvSpPr txBox="1"/>
      </xdr:nvSpPr>
      <xdr:spPr>
        <a:xfrm>
          <a:off x="15635605" y="5033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35" name="テキスト ボックス 734"/>
        <xdr:cNvSpPr txBox="1"/>
      </xdr:nvSpPr>
      <xdr:spPr>
        <a:xfrm>
          <a:off x="15635605"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諸支出金グラフ枠"/>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88265</xdr:rowOff>
    </xdr:from>
    <xdr:to xmlns:xdr="http://schemas.openxmlformats.org/drawingml/2006/spreadsheetDrawing">
      <xdr:col>116</xdr:col>
      <xdr:colOff>62865</xdr:colOff>
      <xdr:row>38</xdr:row>
      <xdr:rowOff>140335</xdr:rowOff>
    </xdr:to>
    <xdr:cxnSp macro="">
      <xdr:nvCxnSpPr>
        <xdr:cNvPr id="737" name="直線コネクタ 736"/>
        <xdr:cNvCxnSpPr/>
      </xdr:nvCxnSpPr>
      <xdr:spPr>
        <a:xfrm flipV="1">
          <a:off x="19434175" y="545655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8920" cy="259080"/>
    <xdr:sp macro="" textlink="">
      <xdr:nvSpPr>
        <xdr:cNvPr id="738" name="諸支出金最小値テキスト"/>
        <xdr:cNvSpPr txBox="1"/>
      </xdr:nvSpPr>
      <xdr:spPr>
        <a:xfrm>
          <a:off x="19486880" y="6550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39" name="直線コネクタ 738"/>
        <xdr:cNvCxnSpPr/>
      </xdr:nvCxnSpPr>
      <xdr:spPr>
        <a:xfrm>
          <a:off x="19370675" y="6514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34925</xdr:rowOff>
    </xdr:from>
    <xdr:ext cx="469265" cy="258445"/>
    <xdr:sp macro="" textlink="">
      <xdr:nvSpPr>
        <xdr:cNvPr id="740" name="諸支出金最大値テキスト"/>
        <xdr:cNvSpPr txBox="1"/>
      </xdr:nvSpPr>
      <xdr:spPr>
        <a:xfrm>
          <a:off x="19486880" y="5235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88265</xdr:rowOff>
    </xdr:from>
    <xdr:to xmlns:xdr="http://schemas.openxmlformats.org/drawingml/2006/spreadsheetDrawing">
      <xdr:col>116</xdr:col>
      <xdr:colOff>152400</xdr:colOff>
      <xdr:row>32</xdr:row>
      <xdr:rowOff>88265</xdr:rowOff>
    </xdr:to>
    <xdr:cxnSp macro="">
      <xdr:nvCxnSpPr>
        <xdr:cNvPr id="741" name="直線コネクタ 740"/>
        <xdr:cNvCxnSpPr/>
      </xdr:nvCxnSpPr>
      <xdr:spPr>
        <a:xfrm>
          <a:off x="19370675" y="54565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38</xdr:row>
      <xdr:rowOff>140335</xdr:rowOff>
    </xdr:from>
    <xdr:to xmlns:xdr="http://schemas.openxmlformats.org/drawingml/2006/spreadsheetDrawing">
      <xdr:col>116</xdr:col>
      <xdr:colOff>63500</xdr:colOff>
      <xdr:row>38</xdr:row>
      <xdr:rowOff>140335</xdr:rowOff>
    </xdr:to>
    <xdr:cxnSp macro="">
      <xdr:nvCxnSpPr>
        <xdr:cNvPr id="742" name="直線コネクタ 741"/>
        <xdr:cNvCxnSpPr/>
      </xdr:nvCxnSpPr>
      <xdr:spPr>
        <a:xfrm>
          <a:off x="18704560" y="651446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98425</xdr:rowOff>
    </xdr:from>
    <xdr:ext cx="313055" cy="259080"/>
    <xdr:sp macro="" textlink="">
      <xdr:nvSpPr>
        <xdr:cNvPr id="743" name="諸支出金平均値テキスト"/>
        <xdr:cNvSpPr txBox="1"/>
      </xdr:nvSpPr>
      <xdr:spPr>
        <a:xfrm>
          <a:off x="19486880" y="6304915"/>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5715</xdr:rowOff>
    </xdr:to>
    <xdr:sp macro="" textlink="">
      <xdr:nvSpPr>
        <xdr:cNvPr id="744" name="フローチャート: 判断 743"/>
        <xdr:cNvSpPr/>
      </xdr:nvSpPr>
      <xdr:spPr>
        <a:xfrm>
          <a:off x="19385280" y="6449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167005</xdr:colOff>
      <xdr:row>38</xdr:row>
      <xdr:rowOff>140335</xdr:rowOff>
    </xdr:to>
    <xdr:cxnSp macro="">
      <xdr:nvCxnSpPr>
        <xdr:cNvPr id="745" name="直線コネクタ 744"/>
        <xdr:cNvCxnSpPr/>
      </xdr:nvCxnSpPr>
      <xdr:spPr>
        <a:xfrm>
          <a:off x="17920335" y="651446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46" name="フローチャート: 判断 745"/>
        <xdr:cNvSpPr/>
      </xdr:nvSpPr>
      <xdr:spPr>
        <a:xfrm>
          <a:off x="18664555" y="644398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17145</xdr:rowOff>
    </xdr:from>
    <xdr:ext cx="313055" cy="258445"/>
    <xdr:sp macro="" textlink="">
      <xdr:nvSpPr>
        <xdr:cNvPr id="747" name="テキスト ボックス 746"/>
        <xdr:cNvSpPr txBox="1"/>
      </xdr:nvSpPr>
      <xdr:spPr>
        <a:xfrm>
          <a:off x="18558510" y="622363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48" name="直線コネクタ 747"/>
        <xdr:cNvCxnSpPr/>
      </xdr:nvCxnSpPr>
      <xdr:spPr>
        <a:xfrm>
          <a:off x="17148810" y="651446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64135</xdr:rowOff>
    </xdr:from>
    <xdr:to xmlns:xdr="http://schemas.openxmlformats.org/drawingml/2006/spreadsheetDrawing">
      <xdr:col>107</xdr:col>
      <xdr:colOff>101600</xdr:colOff>
      <xdr:row>38</xdr:row>
      <xdr:rowOff>165735</xdr:rowOff>
    </xdr:to>
    <xdr:sp macro="" textlink="">
      <xdr:nvSpPr>
        <xdr:cNvPr id="749" name="フローチャート: 判断 748"/>
        <xdr:cNvSpPr/>
      </xdr:nvSpPr>
      <xdr:spPr>
        <a:xfrm>
          <a:off x="17869535"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10795</xdr:rowOff>
    </xdr:from>
    <xdr:ext cx="313055" cy="258445"/>
    <xdr:sp macro="" textlink="">
      <xdr:nvSpPr>
        <xdr:cNvPr id="750" name="テキスト ボックス 749"/>
        <xdr:cNvSpPr txBox="1"/>
      </xdr:nvSpPr>
      <xdr:spPr>
        <a:xfrm>
          <a:off x="17786985" y="621728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38</xdr:row>
      <xdr:rowOff>140335</xdr:rowOff>
    </xdr:from>
    <xdr:to xmlns:xdr="http://schemas.openxmlformats.org/drawingml/2006/spreadsheetDrawing">
      <xdr:col>102</xdr:col>
      <xdr:colOff>114300</xdr:colOff>
      <xdr:row>38</xdr:row>
      <xdr:rowOff>140335</xdr:rowOff>
    </xdr:to>
    <xdr:cxnSp macro="">
      <xdr:nvCxnSpPr>
        <xdr:cNvPr id="751" name="直線コネクタ 750"/>
        <xdr:cNvCxnSpPr/>
      </xdr:nvCxnSpPr>
      <xdr:spPr>
        <a:xfrm>
          <a:off x="16366490" y="651446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66040</xdr:rowOff>
    </xdr:from>
    <xdr:to xmlns:xdr="http://schemas.openxmlformats.org/drawingml/2006/spreadsheetDrawing">
      <xdr:col>102</xdr:col>
      <xdr:colOff>165100</xdr:colOff>
      <xdr:row>38</xdr:row>
      <xdr:rowOff>167640</xdr:rowOff>
    </xdr:to>
    <xdr:sp macro="" textlink="">
      <xdr:nvSpPr>
        <xdr:cNvPr id="752" name="フローチャート: 判断 751"/>
        <xdr:cNvSpPr/>
      </xdr:nvSpPr>
      <xdr:spPr>
        <a:xfrm>
          <a:off x="1709801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12700</xdr:rowOff>
    </xdr:from>
    <xdr:ext cx="313055" cy="258445"/>
    <xdr:sp macro="" textlink="">
      <xdr:nvSpPr>
        <xdr:cNvPr id="753" name="テキスト ボックス 752"/>
        <xdr:cNvSpPr txBox="1"/>
      </xdr:nvSpPr>
      <xdr:spPr>
        <a:xfrm>
          <a:off x="17015460" y="621919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57150</xdr:rowOff>
    </xdr:from>
    <xdr:to xmlns:xdr="http://schemas.openxmlformats.org/drawingml/2006/spreadsheetDrawing">
      <xdr:col>98</xdr:col>
      <xdr:colOff>38100</xdr:colOff>
      <xdr:row>38</xdr:row>
      <xdr:rowOff>158750</xdr:rowOff>
    </xdr:to>
    <xdr:sp macro="" textlink="">
      <xdr:nvSpPr>
        <xdr:cNvPr id="754" name="フローチャート: 判断 753"/>
        <xdr:cNvSpPr/>
      </xdr:nvSpPr>
      <xdr:spPr>
        <a:xfrm>
          <a:off x="16326485" y="64312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3810</xdr:rowOff>
    </xdr:from>
    <xdr:ext cx="313055" cy="259080"/>
    <xdr:sp macro="" textlink="">
      <xdr:nvSpPr>
        <xdr:cNvPr id="755" name="テキスト ボックス 754"/>
        <xdr:cNvSpPr txBox="1"/>
      </xdr:nvSpPr>
      <xdr:spPr>
        <a:xfrm>
          <a:off x="16220440" y="62103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80010</xdr:rowOff>
    </xdr:from>
    <xdr:ext cx="762000" cy="259080"/>
    <xdr:sp macro="" textlink="">
      <xdr:nvSpPr>
        <xdr:cNvPr id="757" name="テキスト ボックス 756"/>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8" name="テキスト ボックス 757"/>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59" name="テキスト ボックス 758"/>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80010</xdr:rowOff>
    </xdr:from>
    <xdr:ext cx="762000" cy="259080"/>
    <xdr:sp macro="" textlink="">
      <xdr:nvSpPr>
        <xdr:cNvPr id="760" name="テキスト ボックス 759"/>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1938528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53975</xdr:rowOff>
    </xdr:from>
    <xdr:ext cx="248920" cy="258445"/>
    <xdr:sp macro="" textlink="">
      <xdr:nvSpPr>
        <xdr:cNvPr id="762" name="諸支出金該当値テキスト"/>
        <xdr:cNvSpPr txBox="1"/>
      </xdr:nvSpPr>
      <xdr:spPr>
        <a:xfrm>
          <a:off x="19486880" y="642810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3" name="楕円 762"/>
        <xdr:cNvSpPr/>
      </xdr:nvSpPr>
      <xdr:spPr>
        <a:xfrm>
          <a:off x="18664555" y="64630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9555" cy="258445"/>
    <xdr:sp macro="" textlink="">
      <xdr:nvSpPr>
        <xdr:cNvPr id="764" name="テキスト ボックス 763"/>
        <xdr:cNvSpPr txBox="1"/>
      </xdr:nvSpPr>
      <xdr:spPr>
        <a:xfrm>
          <a:off x="18590895"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5" name="楕円 764"/>
        <xdr:cNvSpPr/>
      </xdr:nvSpPr>
      <xdr:spPr>
        <a:xfrm>
          <a:off x="17869535"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9555" cy="258445"/>
    <xdr:sp macro="" textlink="">
      <xdr:nvSpPr>
        <xdr:cNvPr id="766" name="テキスト ボックス 765"/>
        <xdr:cNvSpPr txBox="1"/>
      </xdr:nvSpPr>
      <xdr:spPr>
        <a:xfrm>
          <a:off x="1781937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709801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39</xdr:row>
      <xdr:rowOff>10160</xdr:rowOff>
    </xdr:from>
    <xdr:ext cx="249555" cy="258445"/>
    <xdr:sp macro="" textlink="">
      <xdr:nvSpPr>
        <xdr:cNvPr id="768" name="テキスト ボックス 767"/>
        <xdr:cNvSpPr txBox="1"/>
      </xdr:nvSpPr>
      <xdr:spPr>
        <a:xfrm>
          <a:off x="1703451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6326485" y="64630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9555" cy="258445"/>
    <xdr:sp macro="" textlink="">
      <xdr:nvSpPr>
        <xdr:cNvPr id="770" name="テキスト ボックス 769"/>
        <xdr:cNvSpPr txBox="1"/>
      </xdr:nvSpPr>
      <xdr:spPr>
        <a:xfrm>
          <a:off x="16252825"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2" name="正方形/長方形 771"/>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4" name="正方形/長方形 773"/>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6" name="正方形/長方形 775"/>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79" name="テキスト ボックス 778"/>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1" name="直線コネクタ 780"/>
        <xdr:cNvCxnSpPr/>
      </xdr:nvCxnSpPr>
      <xdr:spPr>
        <a:xfrm>
          <a:off x="1603248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285" cy="259080"/>
    <xdr:sp macro="" textlink="">
      <xdr:nvSpPr>
        <xdr:cNvPr id="782" name="テキスト ボックス 781"/>
        <xdr:cNvSpPr txBox="1"/>
      </xdr:nvSpPr>
      <xdr:spPr>
        <a:xfrm>
          <a:off x="1583055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4" name="テキスト ボックス 783"/>
        <xdr:cNvSpPr txBox="1"/>
      </xdr:nvSpPr>
      <xdr:spPr>
        <a:xfrm>
          <a:off x="1583055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前年度繰上充用金グラフ枠"/>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86" name="直線コネクタ 785"/>
        <xdr:cNvCxnSpPr/>
      </xdr:nvCxnSpPr>
      <xdr:spPr>
        <a:xfrm>
          <a:off x="1943417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8445"/>
    <xdr:sp macro="" textlink="">
      <xdr:nvSpPr>
        <xdr:cNvPr id="787" name="前年度繰上充用金最小値テキスト"/>
        <xdr:cNvSpPr txBox="1"/>
      </xdr:nvSpPr>
      <xdr:spPr>
        <a:xfrm>
          <a:off x="194868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8" name="直線コネクタ 787"/>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8445"/>
    <xdr:sp macro="" textlink="">
      <xdr:nvSpPr>
        <xdr:cNvPr id="789" name="前年度繰上充用金最大値テキスト"/>
        <xdr:cNvSpPr txBox="1"/>
      </xdr:nvSpPr>
      <xdr:spPr>
        <a:xfrm>
          <a:off x="19486880" y="88988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90" name="直線コネクタ 789"/>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54</xdr:row>
      <xdr:rowOff>140335</xdr:rowOff>
    </xdr:from>
    <xdr:to xmlns:xdr="http://schemas.openxmlformats.org/drawingml/2006/spreadsheetDrawing">
      <xdr:col>116</xdr:col>
      <xdr:colOff>63500</xdr:colOff>
      <xdr:row>54</xdr:row>
      <xdr:rowOff>140335</xdr:rowOff>
    </xdr:to>
    <xdr:cxnSp macro="">
      <xdr:nvCxnSpPr>
        <xdr:cNvPr id="791" name="直線コネクタ 790"/>
        <xdr:cNvCxnSpPr/>
      </xdr:nvCxnSpPr>
      <xdr:spPr>
        <a:xfrm>
          <a:off x="18704560" y="919670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792" name="前年度繰上充用金平均値テキスト"/>
        <xdr:cNvSpPr txBox="1"/>
      </xdr:nvSpPr>
      <xdr:spPr>
        <a:xfrm>
          <a:off x="19486880" y="912368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3" name="フローチャート: 判断 792"/>
        <xdr:cNvSpPr/>
      </xdr:nvSpPr>
      <xdr:spPr>
        <a:xfrm>
          <a:off x="193852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167005</xdr:colOff>
      <xdr:row>54</xdr:row>
      <xdr:rowOff>140335</xdr:rowOff>
    </xdr:to>
    <xdr:cxnSp macro="">
      <xdr:nvCxnSpPr>
        <xdr:cNvPr id="794" name="直線コネクタ 793"/>
        <xdr:cNvCxnSpPr/>
      </xdr:nvCxnSpPr>
      <xdr:spPr>
        <a:xfrm>
          <a:off x="179203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5" name="フローチャート: 判断 794"/>
        <xdr:cNvSpPr/>
      </xdr:nvSpPr>
      <xdr:spPr>
        <a:xfrm>
          <a:off x="186645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9555" cy="258445"/>
    <xdr:sp macro="" textlink="">
      <xdr:nvSpPr>
        <xdr:cNvPr id="796" name="テキスト ボックス 795"/>
        <xdr:cNvSpPr txBox="1"/>
      </xdr:nvSpPr>
      <xdr:spPr>
        <a:xfrm>
          <a:off x="185908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797" name="直線コネクタ 796"/>
        <xdr:cNvCxnSpPr/>
      </xdr:nvCxnSpPr>
      <xdr:spPr>
        <a:xfrm>
          <a:off x="1714881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8" name="フローチャート: 判断 797"/>
        <xdr:cNvSpPr/>
      </xdr:nvSpPr>
      <xdr:spPr>
        <a:xfrm>
          <a:off x="178695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8445"/>
    <xdr:sp macro="" textlink="">
      <xdr:nvSpPr>
        <xdr:cNvPr id="799" name="テキスト ボックス 798"/>
        <xdr:cNvSpPr txBox="1"/>
      </xdr:nvSpPr>
      <xdr:spPr>
        <a:xfrm>
          <a:off x="178193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54</xdr:row>
      <xdr:rowOff>140335</xdr:rowOff>
    </xdr:from>
    <xdr:to xmlns:xdr="http://schemas.openxmlformats.org/drawingml/2006/spreadsheetDrawing">
      <xdr:col>102</xdr:col>
      <xdr:colOff>114300</xdr:colOff>
      <xdr:row>54</xdr:row>
      <xdr:rowOff>140335</xdr:rowOff>
    </xdr:to>
    <xdr:cxnSp macro="">
      <xdr:nvCxnSpPr>
        <xdr:cNvPr id="800" name="直線コネクタ 799"/>
        <xdr:cNvCxnSpPr/>
      </xdr:nvCxnSpPr>
      <xdr:spPr>
        <a:xfrm>
          <a:off x="1636649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1" name="フローチャート: 判断 800"/>
        <xdr:cNvSpPr/>
      </xdr:nvSpPr>
      <xdr:spPr>
        <a:xfrm>
          <a:off x="1709801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55</xdr:row>
      <xdr:rowOff>10160</xdr:rowOff>
    </xdr:from>
    <xdr:ext cx="249555" cy="258445"/>
    <xdr:sp macro="" textlink="">
      <xdr:nvSpPr>
        <xdr:cNvPr id="802" name="テキスト ボックス 801"/>
        <xdr:cNvSpPr txBox="1"/>
      </xdr:nvSpPr>
      <xdr:spPr>
        <a:xfrm>
          <a:off x="1703451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3" name="フローチャート: 判断 802"/>
        <xdr:cNvSpPr/>
      </xdr:nvSpPr>
      <xdr:spPr>
        <a:xfrm>
          <a:off x="1632648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9555" cy="258445"/>
    <xdr:sp macro="" textlink="">
      <xdr:nvSpPr>
        <xdr:cNvPr id="804" name="テキスト ボックス 803"/>
        <xdr:cNvSpPr txBox="1"/>
      </xdr:nvSpPr>
      <xdr:spPr>
        <a:xfrm>
          <a:off x="1625282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80010</xdr:rowOff>
    </xdr:from>
    <xdr:ext cx="762000" cy="259080"/>
    <xdr:sp macro="" textlink="">
      <xdr:nvSpPr>
        <xdr:cNvPr id="806" name="テキスト ボックス 805"/>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7" name="テキスト ボックス 806"/>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08" name="テキスト ボックス 807"/>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80010</xdr:rowOff>
    </xdr:from>
    <xdr:ext cx="762000" cy="259080"/>
    <xdr:sp macro="" textlink="">
      <xdr:nvSpPr>
        <xdr:cNvPr id="809" name="テキスト ボックス 808"/>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0" name="楕円 809"/>
        <xdr:cNvSpPr/>
      </xdr:nvSpPr>
      <xdr:spPr>
        <a:xfrm>
          <a:off x="193852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11" name="前年度繰上充用金該当値テキスト"/>
        <xdr:cNvSpPr txBox="1"/>
      </xdr:nvSpPr>
      <xdr:spPr>
        <a:xfrm>
          <a:off x="19486880" y="90131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2" name="楕円 811"/>
        <xdr:cNvSpPr/>
      </xdr:nvSpPr>
      <xdr:spPr>
        <a:xfrm>
          <a:off x="186645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9555" cy="258445"/>
    <xdr:sp macro="" textlink="">
      <xdr:nvSpPr>
        <xdr:cNvPr id="813" name="テキスト ボックス 812"/>
        <xdr:cNvSpPr txBox="1"/>
      </xdr:nvSpPr>
      <xdr:spPr>
        <a:xfrm>
          <a:off x="185908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4" name="楕円 813"/>
        <xdr:cNvSpPr/>
      </xdr:nvSpPr>
      <xdr:spPr>
        <a:xfrm>
          <a:off x="178695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8445"/>
    <xdr:sp macro="" textlink="">
      <xdr:nvSpPr>
        <xdr:cNvPr id="815" name="テキスト ボックス 814"/>
        <xdr:cNvSpPr txBox="1"/>
      </xdr:nvSpPr>
      <xdr:spPr>
        <a:xfrm>
          <a:off x="178193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楕円 815"/>
        <xdr:cNvSpPr/>
      </xdr:nvSpPr>
      <xdr:spPr>
        <a:xfrm>
          <a:off x="1709801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53</xdr:row>
      <xdr:rowOff>35560</xdr:rowOff>
    </xdr:from>
    <xdr:ext cx="249555" cy="258445"/>
    <xdr:sp macro="" textlink="">
      <xdr:nvSpPr>
        <xdr:cNvPr id="817" name="テキスト ボックス 816"/>
        <xdr:cNvSpPr txBox="1"/>
      </xdr:nvSpPr>
      <xdr:spPr>
        <a:xfrm>
          <a:off x="1703451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楕円 817"/>
        <xdr:cNvSpPr/>
      </xdr:nvSpPr>
      <xdr:spPr>
        <a:xfrm>
          <a:off x="1632648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9555" cy="258445"/>
    <xdr:sp macro="" textlink="">
      <xdr:nvSpPr>
        <xdr:cNvPr id="819" name="テキスト ボックス 818"/>
        <xdr:cNvSpPr txBox="1"/>
      </xdr:nvSpPr>
      <xdr:spPr>
        <a:xfrm>
          <a:off x="1625282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総務費は新型コロナウイルス感染症対応地方創生臨時交付金事業費の支出が減少したことで住民一人当たりのコストが対前年度△</a:t>
          </a:r>
          <a:r>
            <a:rPr kumimoji="1" lang="en-US" altLang="ja-JP" sz="1300">
              <a:latin typeface="ＭＳ Ｐゴシック"/>
              <a:ea typeface="ＭＳ Ｐゴシック"/>
            </a:rPr>
            <a:t>16,502</a:t>
          </a:r>
          <a:r>
            <a:rPr kumimoji="1" lang="ja-JP" altLang="en-US" sz="1300">
              <a:latin typeface="ＭＳ Ｐゴシック"/>
              <a:ea typeface="ＭＳ Ｐゴシック"/>
            </a:rPr>
            <a:t>円となった。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商工費は運営事業者撤退による、滝川ふれ愛の里運営関係経費の増により住民一人当たりのコストが対前年比＋</a:t>
          </a:r>
          <a:r>
            <a:rPr kumimoji="1" lang="en-US" altLang="ja-JP" sz="1300">
              <a:latin typeface="ＭＳ Ｐゴシック"/>
              <a:ea typeface="ＭＳ Ｐゴシック"/>
            </a:rPr>
            <a:t>6,453</a:t>
          </a:r>
          <a:r>
            <a:rPr kumimoji="1" lang="ja-JP" altLang="en-US" sz="1300">
              <a:latin typeface="ＭＳ Ｐゴシック"/>
              <a:ea typeface="ＭＳ Ｐゴシック"/>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639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639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639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934575" y="9601835"/>
          <a:ext cx="54254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9934575" y="9601835"/>
          <a:ext cx="78613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233535" y="285750"/>
          <a:ext cx="23152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39575" y="285750"/>
          <a:ext cx="34823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北海道滝川市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485140</xdr:colOff>
      <xdr:row>45</xdr:row>
      <xdr:rowOff>342265</xdr:rowOff>
    </xdr:from>
    <xdr:to xmlns:xdr="http://schemas.openxmlformats.org/drawingml/2006/spreadsheetDrawing">
      <xdr:col>15</xdr:col>
      <xdr:colOff>543560</xdr:colOff>
      <xdr:row>48</xdr:row>
      <xdr:rowOff>589915</xdr:rowOff>
    </xdr:to>
    <xdr:sp macro="" textlink="" fLocksText="0">
      <xdr:nvSpPr>
        <xdr:cNvPr id="14" name="テキスト ボックス 13"/>
        <xdr:cNvSpPr txBox="1"/>
      </xdr:nvSpPr>
      <xdr:spPr>
        <a:xfrm>
          <a:off x="10095230" y="9933940"/>
          <a:ext cx="508444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財政調整基金残高は、適切な財源の確保と歳出の精査により積み立てを行うことができたことから、前年度から増加している。</a:t>
          </a:r>
          <a:endParaRPr kumimoji="1" lang="en-US" altLang="ja-JP" sz="1400">
            <a:latin typeface="ＭＳ ゴシック"/>
            <a:ea typeface="ＭＳ ゴシック"/>
          </a:endParaRPr>
        </a:p>
        <a:p>
          <a:r>
            <a:rPr kumimoji="1" lang="ja-JP" altLang="en-US" sz="1400">
              <a:latin typeface="ＭＳ ゴシック"/>
              <a:ea typeface="ＭＳ ゴシック"/>
            </a:rPr>
            <a:t>実質収支額が対前年比</a:t>
          </a:r>
          <a:r>
            <a:rPr kumimoji="1" lang="en-US" altLang="ja-JP" sz="1400">
              <a:latin typeface="ＭＳ ゴシック"/>
              <a:ea typeface="ＭＳ ゴシック"/>
            </a:rPr>
            <a:t>2.2</a:t>
          </a:r>
          <a:r>
            <a:rPr kumimoji="1" lang="ja-JP" altLang="en-US" sz="1400">
              <a:latin typeface="ＭＳ ゴシック"/>
              <a:ea typeface="ＭＳ ゴシック"/>
            </a:rPr>
            <a:t>ポイントの減、実質単年度収支が</a:t>
          </a:r>
          <a:r>
            <a:rPr kumimoji="1" lang="en-US" altLang="ja-JP" sz="1400">
              <a:latin typeface="ＭＳ ゴシック"/>
              <a:ea typeface="ＭＳ ゴシック"/>
            </a:rPr>
            <a:t>0.61</a:t>
          </a:r>
          <a:r>
            <a:rPr kumimoji="1" lang="ja-JP" altLang="en-US" sz="1400">
              <a:latin typeface="ＭＳ ゴシック"/>
              <a:ea typeface="ＭＳ ゴシック"/>
            </a:rPr>
            <a:t>ポイントの減となっているが実質収支額は継続的に黒字を確保している。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今後も事務事業の見直し、歳入確保を推進して健全な財政運営に努めていく。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北海道滝川市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や特別会計等では黒字が続いており、連結実質赤字比率は発生していない。また、病院事業会計においては、医師や看護師等医療スタッフの確保、入院病床の稼働率向上など経営改善を進めたことにより、令和４年度に引き続き、病院事業会計の赤字額を</a:t>
          </a:r>
          <a:r>
            <a:rPr kumimoji="1" lang="en-US" altLang="ja-JP" sz="1400">
              <a:latin typeface="ＭＳ ゴシック"/>
              <a:ea typeface="ＭＳ ゴシック"/>
            </a:rPr>
            <a:t>0</a:t>
          </a:r>
          <a:r>
            <a:rPr kumimoji="1" lang="ja-JP" altLang="en-US" sz="1400">
              <a:latin typeface="ＭＳ ゴシック"/>
              <a:ea typeface="ＭＳ ゴシック"/>
            </a:rPr>
            <a:t>とすることができた。</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191135</xdr:colOff>
      <xdr:row>3</xdr:row>
      <xdr:rowOff>123825</xdr:rowOff>
    </xdr:to>
    <xdr:sp macro="" textlink="">
      <xdr:nvSpPr>
        <xdr:cNvPr id="4" name="団体名称ボックス"/>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北海道滝川市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1805920" y="7600315"/>
          <a:ext cx="396875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57785</xdr:colOff>
      <xdr:row>52</xdr:row>
      <xdr:rowOff>227965</xdr:rowOff>
    </xdr:to>
    <xdr:sp macro="" textlink="" fLocksText="0">
      <xdr:nvSpPr>
        <xdr:cNvPr id="20" name="テキスト ボックス 19"/>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前年度と比較して微増しているが、公営企業債の元利償還金に対する繰入金等が償還終了などの要因により減少していることから、実質公債費比率は減少傾向にある。実質公債費比率は令和４年度に引き続き類似団体内平均値を下回った。今後も計画的な市債の発行により市全体としての公債費抑制に努めていく。</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6565" y="12411075"/>
          <a:ext cx="670433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1805920" y="12420600"/>
          <a:ext cx="399669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0685" y="124110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256540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0060" y="12630785"/>
          <a:ext cx="378968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698605" y="7572375"/>
          <a:ext cx="41967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755755" y="7604125"/>
          <a:ext cx="224409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8315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461240" y="238125"/>
          <a:ext cx="34340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北海道滝川市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868045</xdr:colOff>
      <xdr:row>5</xdr:row>
      <xdr:rowOff>133985</xdr:rowOff>
    </xdr:to>
    <xdr:sp macro="" textlink="">
      <xdr:nvSpPr>
        <xdr:cNvPr id="22" name="テキスト ボックス 6"/>
        <xdr:cNvSpPr txBox="1">
          <a:spLocks noChangeArrowheads="1"/>
        </xdr:cNvSpPr>
      </xdr:nvSpPr>
      <xdr:spPr>
        <a:xfrm>
          <a:off x="570865" y="705485"/>
          <a:ext cx="16217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18415</xdr:colOff>
      <xdr:row>52</xdr:row>
      <xdr:rowOff>247650</xdr:rowOff>
    </xdr:to>
    <xdr:sp macro="" textlink="" fLocksText="0">
      <xdr:nvSpPr>
        <xdr:cNvPr id="23" name="テキスト ボックス 22"/>
        <xdr:cNvSpPr txBox="1"/>
      </xdr:nvSpPr>
      <xdr:spPr>
        <a:xfrm>
          <a:off x="11812270" y="7962900"/>
          <a:ext cx="396811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地方債の償還終了や新規発行の抑制により、地方債残高や公営企業債繰入額は減少傾向にある。また、充当可能基金の増加等により、将来負担比率は対前年度</a:t>
          </a:r>
          <a:r>
            <a:rPr kumimoji="1" lang="en-US" altLang="ja-JP" sz="1400">
              <a:latin typeface="ＭＳ ゴシック"/>
              <a:ea typeface="ＭＳ ゴシック"/>
            </a:rPr>
            <a:t>13.9</a:t>
          </a:r>
          <a:r>
            <a:rPr kumimoji="1" lang="ja-JP" altLang="en-US" sz="1400">
              <a:latin typeface="ＭＳ ゴシック"/>
              <a:ea typeface="ＭＳ ゴシック"/>
            </a:rPr>
            <a:t>ポイントの改善となった。今後も公債費の適正化及び財源確保等に取り組み、将来負担の減少に努める。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北海道滝川市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財政調整基金へ</a:t>
          </a:r>
          <a:r>
            <a:rPr kumimoji="1" lang="en-US" altLang="ja-JP" sz="1300">
              <a:solidFill>
                <a:schemeClr val="dk1"/>
              </a:solidFill>
              <a:effectLst/>
              <a:latin typeface="ＭＳ ゴシック"/>
              <a:ea typeface="ＭＳ ゴシック"/>
              <a:cs typeface="+mn-cs"/>
            </a:rPr>
            <a:t>449</a:t>
          </a:r>
          <a:r>
            <a:rPr kumimoji="1" lang="ja-JP" altLang="en-US" sz="1300">
              <a:solidFill>
                <a:schemeClr val="dk1"/>
              </a:solidFill>
              <a:effectLst/>
              <a:latin typeface="ＭＳ ゴシック"/>
              <a:ea typeface="ＭＳ ゴシック"/>
              <a:cs typeface="+mn-cs"/>
            </a:rPr>
            <a:t>百万円、ふるさと基金へ</a:t>
          </a:r>
          <a:r>
            <a:rPr kumimoji="1" lang="en-US" altLang="ja-JP" sz="1300">
              <a:solidFill>
                <a:schemeClr val="dk1"/>
              </a:solidFill>
              <a:effectLst/>
              <a:latin typeface="ＭＳ ゴシック"/>
              <a:ea typeface="ＭＳ ゴシック"/>
              <a:cs typeface="+mn-cs"/>
            </a:rPr>
            <a:t>309</a:t>
          </a:r>
          <a:r>
            <a:rPr kumimoji="1" lang="ja-JP" altLang="en-US" sz="1300">
              <a:solidFill>
                <a:schemeClr val="dk1"/>
              </a:solidFill>
              <a:effectLst/>
              <a:latin typeface="ＭＳ ゴシック"/>
              <a:ea typeface="ＭＳ ゴシック"/>
              <a:cs typeface="+mn-cs"/>
            </a:rPr>
            <a:t>百万円の増などにより基金全体として</a:t>
          </a:r>
          <a:r>
            <a:rPr kumimoji="1" lang="en-US" altLang="ja-JP" sz="1300">
              <a:solidFill>
                <a:schemeClr val="dk1"/>
              </a:solidFill>
              <a:effectLst/>
              <a:latin typeface="ＭＳ ゴシック"/>
              <a:ea typeface="ＭＳ ゴシック"/>
              <a:cs typeface="+mn-cs"/>
            </a:rPr>
            <a:t>679</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一定規模の基金残高を確保するとともに、基金の安易な取り崩しを避け、計画的かつ安定的な積立運営を行う。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ふるさと基金：市に寄せられた寄附の寄附者の意向に沿う施策の実施に要する資金に充てる。</a:t>
          </a:r>
        </a:p>
        <a:p>
          <a:r>
            <a:rPr kumimoji="1" lang="ja-JP" altLang="en-US" sz="1300">
              <a:solidFill>
                <a:schemeClr val="dk1"/>
              </a:solidFill>
              <a:effectLst/>
              <a:latin typeface="ＭＳ ゴシック"/>
              <a:ea typeface="ＭＳ ゴシック"/>
              <a:cs typeface="+mn-cs"/>
            </a:rPr>
            <a:t>施設整備政策基金：大規模な建設事業等の経費及び当該建設事業費等に伴い、必要となる関連経費に要する資金または市の公共施設の改修もしくは解体に要する資金に充てる。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ふるさと基金：ふるさと納税をはじめとする寄附金の積立による増。</a:t>
          </a:r>
        </a:p>
        <a:p>
          <a:r>
            <a:rPr kumimoji="1" lang="ja-JP" altLang="en-US" sz="1300">
              <a:solidFill>
                <a:schemeClr val="dk1"/>
              </a:solidFill>
              <a:effectLst/>
              <a:latin typeface="ＭＳ ゴシック"/>
              <a:ea typeface="ＭＳ ゴシック"/>
              <a:cs typeface="+mn-cs"/>
            </a:rPr>
            <a:t>施設整備政策基金：百万円単位での増減はなし。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基金の積立財源をふるさと納税寄附金を多くを占めるため、今後の寄附金収入の変動に備え、一定規模の基金残高を確保するとともに、基金の安易な取り崩しを避け、計画的かつ安定的な積立運営を行う必要がある。このため、中長期的な収支見通しを踏まえつつ、引き続き基金取り崩しの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財政運営基本方針による増。</a:t>
          </a:r>
          <a:br>
            <a:rPr kumimoji="1" lang="ja-JP" altLang="en-US"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普通交付税予算の上振れ分による増。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今後の財政状況によっては財政調整基金の取り崩しが必要となり、基金残高が減少する可能性があるため、今後も可能な限り基金取り崩しを抑制した財政運営に努める。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臨時財政対策債償還基金費分の増。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地方債の繰上償還発生時に備え、可能な限り積立増加に努める。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134</v>
      </c>
      <c r="C2" s="4"/>
      <c r="D2" s="40"/>
    </row>
    <row r="3" spans="1:119" ht="18.75" customHeight="1">
      <c r="A3" s="2"/>
      <c r="B3" s="5" t="s">
        <v>135</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23854880</v>
      </c>
      <c r="BO4" s="216"/>
      <c r="BP4" s="216"/>
      <c r="BQ4" s="216"/>
      <c r="BR4" s="216"/>
      <c r="BS4" s="216"/>
      <c r="BT4" s="216"/>
      <c r="BU4" s="219"/>
      <c r="BV4" s="213">
        <v>24581322</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8.4</v>
      </c>
      <c r="CU4" s="237"/>
      <c r="CV4" s="237"/>
      <c r="CW4" s="237"/>
      <c r="CX4" s="237"/>
      <c r="CY4" s="237"/>
      <c r="CZ4" s="237"/>
      <c r="DA4" s="245"/>
      <c r="DB4" s="229">
        <v>10.6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73</v>
      </c>
      <c r="AV5" s="139"/>
      <c r="AW5" s="139"/>
      <c r="AX5" s="139"/>
      <c r="AY5" s="190" t="s">
        <v>148</v>
      </c>
      <c r="AZ5" s="198"/>
      <c r="BA5" s="198"/>
      <c r="BB5" s="198"/>
      <c r="BC5" s="198"/>
      <c r="BD5" s="198"/>
      <c r="BE5" s="198"/>
      <c r="BF5" s="198"/>
      <c r="BG5" s="198"/>
      <c r="BH5" s="198"/>
      <c r="BI5" s="198"/>
      <c r="BJ5" s="198"/>
      <c r="BK5" s="198"/>
      <c r="BL5" s="198"/>
      <c r="BM5" s="209"/>
      <c r="BN5" s="214">
        <v>22835910</v>
      </c>
      <c r="BO5" s="217"/>
      <c r="BP5" s="217"/>
      <c r="BQ5" s="217"/>
      <c r="BR5" s="217"/>
      <c r="BS5" s="217"/>
      <c r="BT5" s="217"/>
      <c r="BU5" s="220"/>
      <c r="BV5" s="214">
        <v>23307845</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90</v>
      </c>
      <c r="CU5" s="238"/>
      <c r="CV5" s="238"/>
      <c r="CW5" s="238"/>
      <c r="CX5" s="238"/>
      <c r="CY5" s="238"/>
      <c r="CZ5" s="238"/>
      <c r="DA5" s="246"/>
      <c r="DB5" s="230">
        <v>89.9</v>
      </c>
      <c r="DC5" s="238"/>
      <c r="DD5" s="238"/>
      <c r="DE5" s="238"/>
      <c r="DF5" s="238"/>
      <c r="DG5" s="238"/>
      <c r="DH5" s="238"/>
      <c r="DI5" s="246"/>
    </row>
    <row r="6" spans="1:119" ht="18.75" customHeight="1">
      <c r="A6" s="2"/>
      <c r="B6" s="8" t="s">
        <v>162</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170</v>
      </c>
      <c r="AZ6" s="198"/>
      <c r="BA6" s="198"/>
      <c r="BB6" s="198"/>
      <c r="BC6" s="198"/>
      <c r="BD6" s="198"/>
      <c r="BE6" s="198"/>
      <c r="BF6" s="198"/>
      <c r="BG6" s="198"/>
      <c r="BH6" s="198"/>
      <c r="BI6" s="198"/>
      <c r="BJ6" s="198"/>
      <c r="BK6" s="198"/>
      <c r="BL6" s="198"/>
      <c r="BM6" s="209"/>
      <c r="BN6" s="214">
        <v>1018970</v>
      </c>
      <c r="BO6" s="217"/>
      <c r="BP6" s="217"/>
      <c r="BQ6" s="217"/>
      <c r="BR6" s="217"/>
      <c r="BS6" s="217"/>
      <c r="BT6" s="217"/>
      <c r="BU6" s="220"/>
      <c r="BV6" s="214">
        <v>1273477</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90.5</v>
      </c>
      <c r="CU6" s="239"/>
      <c r="CV6" s="239"/>
      <c r="CW6" s="239"/>
      <c r="CX6" s="239"/>
      <c r="CY6" s="239"/>
      <c r="CZ6" s="239"/>
      <c r="DA6" s="247"/>
      <c r="DB6" s="231">
        <v>91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10969</v>
      </c>
      <c r="BO7" s="217"/>
      <c r="BP7" s="217"/>
      <c r="BQ7" s="217"/>
      <c r="BR7" s="217"/>
      <c r="BS7" s="217"/>
      <c r="BT7" s="217"/>
      <c r="BU7" s="220"/>
      <c r="BV7" s="214">
        <v>5981</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12042096</v>
      </c>
      <c r="CU7" s="217"/>
      <c r="CV7" s="217"/>
      <c r="CW7" s="217"/>
      <c r="CX7" s="217"/>
      <c r="CY7" s="217"/>
      <c r="CZ7" s="217"/>
      <c r="DA7" s="220"/>
      <c r="DB7" s="214">
        <v>11990836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73</v>
      </c>
      <c r="AV8" s="139"/>
      <c r="AW8" s="139"/>
      <c r="AX8" s="139"/>
      <c r="AY8" s="190" t="s">
        <v>178</v>
      </c>
      <c r="AZ8" s="198"/>
      <c r="BA8" s="198"/>
      <c r="BB8" s="198"/>
      <c r="BC8" s="198"/>
      <c r="BD8" s="198"/>
      <c r="BE8" s="198"/>
      <c r="BF8" s="198"/>
      <c r="BG8" s="198"/>
      <c r="BH8" s="198"/>
      <c r="BI8" s="198"/>
      <c r="BJ8" s="198"/>
      <c r="BK8" s="198"/>
      <c r="BL8" s="198"/>
      <c r="BM8" s="209"/>
      <c r="BN8" s="214">
        <v>1008001</v>
      </c>
      <c r="BO8" s="217"/>
      <c r="BP8" s="217"/>
      <c r="BQ8" s="217"/>
      <c r="BR8" s="217"/>
      <c r="BS8" s="217"/>
      <c r="BT8" s="217"/>
      <c r="BU8" s="220"/>
      <c r="BV8" s="214">
        <v>1267496</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0.39</v>
      </c>
      <c r="CU8" s="240"/>
      <c r="CV8" s="240"/>
      <c r="CW8" s="240"/>
      <c r="CX8" s="240"/>
      <c r="CY8" s="240"/>
      <c r="CZ8" s="240"/>
      <c r="DA8" s="248"/>
      <c r="DB8" s="232">
        <v>0.4</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39490</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-259495</v>
      </c>
      <c r="BO9" s="217"/>
      <c r="BP9" s="217"/>
      <c r="BQ9" s="217"/>
      <c r="BR9" s="217"/>
      <c r="BS9" s="217"/>
      <c r="BT9" s="217"/>
      <c r="BU9" s="220"/>
      <c r="BV9" s="214">
        <v>155091</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9.8000000000000007</v>
      </c>
      <c r="CU9" s="238"/>
      <c r="CV9" s="238"/>
      <c r="CW9" s="238"/>
      <c r="CX9" s="238"/>
      <c r="CY9" s="238"/>
      <c r="CZ9" s="238"/>
      <c r="DA9" s="246"/>
      <c r="DB9" s="230">
        <v>10.3</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41192</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73</v>
      </c>
      <c r="AV10" s="139"/>
      <c r="AW10" s="139"/>
      <c r="AX10" s="139"/>
      <c r="AY10" s="190" t="s">
        <v>188</v>
      </c>
      <c r="AZ10" s="198"/>
      <c r="BA10" s="198"/>
      <c r="BB10" s="198"/>
      <c r="BC10" s="198"/>
      <c r="BD10" s="198"/>
      <c r="BE10" s="198"/>
      <c r="BF10" s="198"/>
      <c r="BG10" s="198"/>
      <c r="BH10" s="198"/>
      <c r="BI10" s="198"/>
      <c r="BJ10" s="198"/>
      <c r="BK10" s="198"/>
      <c r="BL10" s="198"/>
      <c r="BM10" s="209"/>
      <c r="BN10" s="214">
        <v>448565</v>
      </c>
      <c r="BO10" s="217"/>
      <c r="BP10" s="217"/>
      <c r="BQ10" s="217"/>
      <c r="BR10" s="217"/>
      <c r="BS10" s="217"/>
      <c r="BT10" s="217"/>
      <c r="BU10" s="220"/>
      <c r="BV10" s="214">
        <v>106297</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194</v>
      </c>
      <c r="AN11" s="58"/>
      <c r="AO11" s="58"/>
      <c r="AP11" s="58"/>
      <c r="AQ11" s="58"/>
      <c r="AR11" s="58"/>
      <c r="AS11" s="58"/>
      <c r="AT11" s="63"/>
      <c r="AU11" s="182" t="s">
        <v>73</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37309</v>
      </c>
      <c r="S12" s="108"/>
      <c r="T12" s="108"/>
      <c r="U12" s="108"/>
      <c r="V12" s="120"/>
      <c r="W12" s="132" t="s">
        <v>9</v>
      </c>
      <c r="X12" s="139"/>
      <c r="Y12" s="139"/>
      <c r="Z12" s="139"/>
      <c r="AA12" s="139"/>
      <c r="AB12" s="144"/>
      <c r="AC12" s="148" t="s">
        <v>116</v>
      </c>
      <c r="AD12" s="155"/>
      <c r="AE12" s="155"/>
      <c r="AF12" s="155"/>
      <c r="AG12" s="158"/>
      <c r="AH12" s="148" t="s">
        <v>204</v>
      </c>
      <c r="AI12" s="155"/>
      <c r="AJ12" s="155"/>
      <c r="AK12" s="155"/>
      <c r="AL12" s="170"/>
      <c r="AM12" s="175" t="s">
        <v>205</v>
      </c>
      <c r="AN12" s="58"/>
      <c r="AO12" s="58"/>
      <c r="AP12" s="58"/>
      <c r="AQ12" s="58"/>
      <c r="AR12" s="58"/>
      <c r="AS12" s="58"/>
      <c r="AT12" s="63"/>
      <c r="AU12" s="182" t="s">
        <v>73</v>
      </c>
      <c r="AV12" s="139"/>
      <c r="AW12" s="139"/>
      <c r="AX12" s="139"/>
      <c r="AY12" s="190" t="s">
        <v>208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37192</v>
      </c>
      <c r="S13" s="109"/>
      <c r="T13" s="109"/>
      <c r="U13" s="109"/>
      <c r="V13" s="121"/>
      <c r="W13" s="130" t="s">
        <v>212</v>
      </c>
      <c r="X13" s="56"/>
      <c r="Y13" s="56"/>
      <c r="Z13" s="56"/>
      <c r="AA13" s="56"/>
      <c r="AB13" s="25"/>
      <c r="AC13" s="72">
        <v>823</v>
      </c>
      <c r="AD13" s="80"/>
      <c r="AE13" s="80"/>
      <c r="AF13" s="80"/>
      <c r="AG13" s="84"/>
      <c r="AH13" s="72">
        <v>926</v>
      </c>
      <c r="AI13" s="80"/>
      <c r="AJ13" s="80"/>
      <c r="AK13" s="80"/>
      <c r="AL13" s="118"/>
      <c r="AM13" s="175" t="s">
        <v>214</v>
      </c>
      <c r="AN13" s="58"/>
      <c r="AO13" s="58"/>
      <c r="AP13" s="58"/>
      <c r="AQ13" s="58"/>
      <c r="AR13" s="58"/>
      <c r="AS13" s="58"/>
      <c r="AT13" s="63"/>
      <c r="AU13" s="182" t="s">
        <v>216</v>
      </c>
      <c r="AV13" s="139"/>
      <c r="AW13" s="139"/>
      <c r="AX13" s="139"/>
      <c r="AY13" s="190" t="s">
        <v>218</v>
      </c>
      <c r="AZ13" s="198"/>
      <c r="BA13" s="198"/>
      <c r="BB13" s="198"/>
      <c r="BC13" s="198"/>
      <c r="BD13" s="198"/>
      <c r="BE13" s="198"/>
      <c r="BF13" s="198"/>
      <c r="BG13" s="198"/>
      <c r="BH13" s="198"/>
      <c r="BI13" s="198"/>
      <c r="BJ13" s="198"/>
      <c r="BK13" s="198"/>
      <c r="BL13" s="198"/>
      <c r="BM13" s="209"/>
      <c r="BN13" s="214">
        <v>189070</v>
      </c>
      <c r="BO13" s="217"/>
      <c r="BP13" s="217"/>
      <c r="BQ13" s="217"/>
      <c r="BR13" s="217"/>
      <c r="BS13" s="217"/>
      <c r="BT13" s="217"/>
      <c r="BU13" s="220"/>
      <c r="BV13" s="214">
        <v>261388</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6.8</v>
      </c>
      <c r="CU13" s="238"/>
      <c r="CV13" s="238"/>
      <c r="CW13" s="238"/>
      <c r="CX13" s="238"/>
      <c r="CY13" s="238"/>
      <c r="CZ13" s="238"/>
      <c r="DA13" s="246"/>
      <c r="DB13" s="230">
        <v>7.5</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38062</v>
      </c>
      <c r="S14" s="109"/>
      <c r="T14" s="109"/>
      <c r="U14" s="109"/>
      <c r="V14" s="121"/>
      <c r="W14" s="129"/>
      <c r="X14" s="57"/>
      <c r="Y14" s="57"/>
      <c r="Z14" s="57"/>
      <c r="AA14" s="57"/>
      <c r="AB14" s="24"/>
      <c r="AC14" s="149">
        <v>4.7</v>
      </c>
      <c r="AD14" s="156"/>
      <c r="AE14" s="156"/>
      <c r="AF14" s="156"/>
      <c r="AG14" s="159"/>
      <c r="AH14" s="149">
        <v>5.0999999999999996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18.2</v>
      </c>
      <c r="CU14" s="242"/>
      <c r="CV14" s="242"/>
      <c r="CW14" s="242"/>
      <c r="CX14" s="242"/>
      <c r="CY14" s="242"/>
      <c r="CZ14" s="242"/>
      <c r="DA14" s="250"/>
      <c r="DB14" s="234">
        <v>32.1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37964</v>
      </c>
      <c r="S15" s="109"/>
      <c r="T15" s="109"/>
      <c r="U15" s="109"/>
      <c r="V15" s="121"/>
      <c r="W15" s="130" t="s">
        <v>7</v>
      </c>
      <c r="X15" s="56"/>
      <c r="Y15" s="56"/>
      <c r="Z15" s="56"/>
      <c r="AA15" s="56"/>
      <c r="AB15" s="25"/>
      <c r="AC15" s="72">
        <v>3119</v>
      </c>
      <c r="AD15" s="80"/>
      <c r="AE15" s="80"/>
      <c r="AF15" s="80"/>
      <c r="AG15" s="84"/>
      <c r="AH15" s="72">
        <v>3385</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4333333</v>
      </c>
      <c r="BO15" s="216"/>
      <c r="BP15" s="216"/>
      <c r="BQ15" s="216"/>
      <c r="BR15" s="216"/>
      <c r="BS15" s="216"/>
      <c r="BT15" s="216"/>
      <c r="BU15" s="219"/>
      <c r="BV15" s="213">
        <v>4230705</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17.8</v>
      </c>
      <c r="AD16" s="156"/>
      <c r="AE16" s="156"/>
      <c r="AF16" s="156"/>
      <c r="AG16" s="159"/>
      <c r="AH16" s="149">
        <v>18.7</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10922008</v>
      </c>
      <c r="BO16" s="217"/>
      <c r="BP16" s="217"/>
      <c r="BQ16" s="217"/>
      <c r="BR16" s="217"/>
      <c r="BS16" s="217"/>
      <c r="BT16" s="217"/>
      <c r="BU16" s="220"/>
      <c r="BV16" s="214">
        <v>10803152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230</v>
      </c>
      <c r="S17" s="110"/>
      <c r="T17" s="110"/>
      <c r="U17" s="110"/>
      <c r="V17" s="122"/>
      <c r="W17" s="130" t="s">
        <v>100</v>
      </c>
      <c r="X17" s="56"/>
      <c r="Y17" s="56"/>
      <c r="Z17" s="56"/>
      <c r="AA17" s="56"/>
      <c r="AB17" s="25"/>
      <c r="AC17" s="72">
        <v>13571</v>
      </c>
      <c r="AD17" s="80"/>
      <c r="AE17" s="80"/>
      <c r="AF17" s="80"/>
      <c r="AG17" s="84"/>
      <c r="AH17" s="72">
        <v>13819</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5384286</v>
      </c>
      <c r="BO17" s="217"/>
      <c r="BP17" s="217"/>
      <c r="BQ17" s="217"/>
      <c r="BR17" s="217"/>
      <c r="BS17" s="217"/>
      <c r="BT17" s="217"/>
      <c r="BU17" s="220"/>
      <c r="BV17" s="214">
        <v>5264873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115.9</v>
      </c>
      <c r="M18" s="70"/>
      <c r="N18" s="70"/>
      <c r="O18" s="70"/>
      <c r="P18" s="70"/>
      <c r="Q18" s="70"/>
      <c r="R18" s="102"/>
      <c r="S18" s="102"/>
      <c r="T18" s="102"/>
      <c r="U18" s="102"/>
      <c r="V18" s="123"/>
      <c r="W18" s="131"/>
      <c r="X18" s="138"/>
      <c r="Y18" s="138"/>
      <c r="Z18" s="138"/>
      <c r="AA18" s="138"/>
      <c r="AB18" s="26"/>
      <c r="AC18" s="150">
        <v>77.5</v>
      </c>
      <c r="AD18" s="157"/>
      <c r="AE18" s="157"/>
      <c r="AF18" s="157"/>
      <c r="AG18" s="160"/>
      <c r="AH18" s="150">
        <v>76.2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11049864</v>
      </c>
      <c r="BO18" s="217"/>
      <c r="BP18" s="217"/>
      <c r="BQ18" s="217"/>
      <c r="BR18" s="217"/>
      <c r="BS18" s="217"/>
      <c r="BT18" s="217"/>
      <c r="BU18" s="220"/>
      <c r="BV18" s="214">
        <v>11048963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341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15772403</v>
      </c>
      <c r="BO19" s="217"/>
      <c r="BP19" s="217"/>
      <c r="BQ19" s="217"/>
      <c r="BR19" s="217"/>
      <c r="BS19" s="217"/>
      <c r="BT19" s="217"/>
      <c r="BU19" s="220"/>
      <c r="BV19" s="214">
        <v>15137565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18688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9</v>
      </c>
      <c r="F22" s="56"/>
      <c r="G22" s="56"/>
      <c r="H22" s="56"/>
      <c r="I22" s="56"/>
      <c r="J22" s="56"/>
      <c r="K22" s="25"/>
      <c r="L22" s="50" t="s">
        <v>240</v>
      </c>
      <c r="M22" s="56"/>
      <c r="N22" s="56"/>
      <c r="O22" s="56"/>
      <c r="P22" s="25"/>
      <c r="Q22" s="92" t="s">
        <v>242</v>
      </c>
      <c r="R22" s="104"/>
      <c r="S22" s="104"/>
      <c r="T22" s="104"/>
      <c r="U22" s="104"/>
      <c r="V22" s="125"/>
      <c r="W22" s="133" t="s">
        <v>58</v>
      </c>
      <c r="X22" s="33"/>
      <c r="Y22" s="41"/>
      <c r="Z22" s="50" t="s">
        <v>9</v>
      </c>
      <c r="AA22" s="56"/>
      <c r="AB22" s="56"/>
      <c r="AC22" s="56"/>
      <c r="AD22" s="56"/>
      <c r="AE22" s="56"/>
      <c r="AF22" s="56"/>
      <c r="AG22" s="25"/>
      <c r="AH22" s="163" t="s">
        <v>183</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15708804</v>
      </c>
      <c r="BO22" s="216"/>
      <c r="BP22" s="216"/>
      <c r="BQ22" s="216"/>
      <c r="BR22" s="216"/>
      <c r="BS22" s="216"/>
      <c r="BT22" s="216"/>
      <c r="BU22" s="219"/>
      <c r="BV22" s="213">
        <v>16667476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10985579</v>
      </c>
      <c r="BO23" s="217"/>
      <c r="BP23" s="217"/>
      <c r="BQ23" s="217"/>
      <c r="BR23" s="217"/>
      <c r="BS23" s="217"/>
      <c r="BT23" s="217"/>
      <c r="BU23" s="220"/>
      <c r="BV23" s="214">
        <v>11809766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9100</v>
      </c>
      <c r="R24" s="80"/>
      <c r="S24" s="80"/>
      <c r="T24" s="80"/>
      <c r="U24" s="80"/>
      <c r="V24" s="84"/>
      <c r="W24" s="134"/>
      <c r="X24" s="34"/>
      <c r="Y24" s="42"/>
      <c r="Z24" s="52" t="s">
        <v>250</v>
      </c>
      <c r="AA24" s="58"/>
      <c r="AB24" s="58"/>
      <c r="AC24" s="58"/>
      <c r="AD24" s="58"/>
      <c r="AE24" s="58"/>
      <c r="AF24" s="58"/>
      <c r="AG24" s="63"/>
      <c r="AH24" s="72">
        <v>269</v>
      </c>
      <c r="AI24" s="80"/>
      <c r="AJ24" s="80"/>
      <c r="AK24" s="80"/>
      <c r="AL24" s="84"/>
      <c r="AM24" s="72">
        <v>811304</v>
      </c>
      <c r="AN24" s="80"/>
      <c r="AO24" s="80"/>
      <c r="AP24" s="80"/>
      <c r="AQ24" s="80"/>
      <c r="AR24" s="84"/>
      <c r="AS24" s="72">
        <v>3016</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9785562</v>
      </c>
      <c r="BO24" s="217"/>
      <c r="BP24" s="217"/>
      <c r="BQ24" s="217"/>
      <c r="BR24" s="217"/>
      <c r="BS24" s="217"/>
      <c r="BT24" s="217"/>
      <c r="BU24" s="220"/>
      <c r="BV24" s="214">
        <v>10249417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2</v>
      </c>
      <c r="M25" s="80"/>
      <c r="N25" s="80"/>
      <c r="O25" s="80"/>
      <c r="P25" s="84"/>
      <c r="Q25" s="72">
        <v>7250</v>
      </c>
      <c r="R25" s="80"/>
      <c r="S25" s="80"/>
      <c r="T25" s="80"/>
      <c r="U25" s="80"/>
      <c r="V25" s="84"/>
      <c r="W25" s="134"/>
      <c r="X25" s="34"/>
      <c r="Y25" s="42"/>
      <c r="Z25" s="52" t="s">
        <v>256</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950677</v>
      </c>
      <c r="BO25" s="216"/>
      <c r="BP25" s="216"/>
      <c r="BQ25" s="216"/>
      <c r="BR25" s="216"/>
      <c r="BS25" s="216"/>
      <c r="BT25" s="216"/>
      <c r="BU25" s="219"/>
      <c r="BV25" s="213">
        <v>138774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6350</v>
      </c>
      <c r="R26" s="80"/>
      <c r="S26" s="80"/>
      <c r="T26" s="80"/>
      <c r="U26" s="80"/>
      <c r="V26" s="84"/>
      <c r="W26" s="134"/>
      <c r="X26" s="34"/>
      <c r="Y26" s="42"/>
      <c r="Z26" s="52" t="s">
        <v>258</v>
      </c>
      <c r="AA26" s="143"/>
      <c r="AB26" s="143"/>
      <c r="AC26" s="143"/>
      <c r="AD26" s="143"/>
      <c r="AE26" s="143"/>
      <c r="AF26" s="143"/>
      <c r="AG26" s="161"/>
      <c r="AH26" s="72" t="s">
        <v>199</v>
      </c>
      <c r="AI26" s="80"/>
      <c r="AJ26" s="80"/>
      <c r="AK26" s="80"/>
      <c r="AL26" s="84"/>
      <c r="AM26" s="72" t="s">
        <v>199</v>
      </c>
      <c r="AN26" s="80"/>
      <c r="AO26" s="80"/>
      <c r="AP26" s="80"/>
      <c r="AQ26" s="80"/>
      <c r="AR26" s="84"/>
      <c r="AS26" s="72" t="s">
        <v>199</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4300</v>
      </c>
      <c r="R27" s="80"/>
      <c r="S27" s="80"/>
      <c r="T27" s="80"/>
      <c r="U27" s="80"/>
      <c r="V27" s="84"/>
      <c r="W27" s="134"/>
      <c r="X27" s="34"/>
      <c r="Y27" s="42"/>
      <c r="Z27" s="52" t="s">
        <v>263</v>
      </c>
      <c r="AA27" s="58"/>
      <c r="AB27" s="58"/>
      <c r="AC27" s="58"/>
      <c r="AD27" s="58"/>
      <c r="AE27" s="58"/>
      <c r="AF27" s="58"/>
      <c r="AG27" s="63"/>
      <c r="AH27" s="72">
        <v>69</v>
      </c>
      <c r="AI27" s="80"/>
      <c r="AJ27" s="80"/>
      <c r="AK27" s="80"/>
      <c r="AL27" s="84"/>
      <c r="AM27" s="72">
        <v>261690</v>
      </c>
      <c r="AN27" s="80"/>
      <c r="AO27" s="80"/>
      <c r="AP27" s="80"/>
      <c r="AQ27" s="80"/>
      <c r="AR27" s="84"/>
      <c r="AS27" s="72">
        <v>3793</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t="s">
        <v>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3600</v>
      </c>
      <c r="R28" s="80"/>
      <c r="S28" s="80"/>
      <c r="T28" s="80"/>
      <c r="U28" s="80"/>
      <c r="V28" s="84"/>
      <c r="W28" s="134"/>
      <c r="X28" s="34"/>
      <c r="Y28" s="42"/>
      <c r="Z28" s="52" t="s">
        <v>38</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269</v>
      </c>
      <c r="AZ28" s="201"/>
      <c r="BA28" s="201"/>
      <c r="BB28" s="204"/>
      <c r="BC28" s="189" t="s">
        <v>105</v>
      </c>
      <c r="BD28" s="197"/>
      <c r="BE28" s="197"/>
      <c r="BF28" s="197"/>
      <c r="BG28" s="197"/>
      <c r="BH28" s="197"/>
      <c r="BI28" s="197"/>
      <c r="BJ28" s="197"/>
      <c r="BK28" s="197"/>
      <c r="BL28" s="197"/>
      <c r="BM28" s="208"/>
      <c r="BN28" s="213">
        <v>1812148</v>
      </c>
      <c r="BO28" s="216"/>
      <c r="BP28" s="216"/>
      <c r="BQ28" s="216"/>
      <c r="BR28" s="216"/>
      <c r="BS28" s="216"/>
      <c r="BT28" s="216"/>
      <c r="BU28" s="219"/>
      <c r="BV28" s="213">
        <v>1363583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14</v>
      </c>
      <c r="M29" s="80"/>
      <c r="N29" s="80"/>
      <c r="O29" s="80"/>
      <c r="P29" s="84"/>
      <c r="Q29" s="72">
        <v>3300</v>
      </c>
      <c r="R29" s="80"/>
      <c r="S29" s="80"/>
      <c r="T29" s="80"/>
      <c r="U29" s="80"/>
      <c r="V29" s="84"/>
      <c r="W29" s="135"/>
      <c r="X29" s="140"/>
      <c r="Y29" s="142"/>
      <c r="Z29" s="52" t="s">
        <v>272</v>
      </c>
      <c r="AA29" s="58"/>
      <c r="AB29" s="58"/>
      <c r="AC29" s="58"/>
      <c r="AD29" s="58"/>
      <c r="AE29" s="58"/>
      <c r="AF29" s="58"/>
      <c r="AG29" s="63"/>
      <c r="AH29" s="72">
        <v>338</v>
      </c>
      <c r="AI29" s="80"/>
      <c r="AJ29" s="80"/>
      <c r="AK29" s="80"/>
      <c r="AL29" s="84"/>
      <c r="AM29" s="72">
        <v>1072994</v>
      </c>
      <c r="AN29" s="80"/>
      <c r="AO29" s="80"/>
      <c r="AP29" s="80"/>
      <c r="AQ29" s="80"/>
      <c r="AR29" s="84"/>
      <c r="AS29" s="72">
        <v>3175</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239642</v>
      </c>
      <c r="BO29" s="217"/>
      <c r="BP29" s="217"/>
      <c r="BQ29" s="217"/>
      <c r="BR29" s="217"/>
      <c r="BS29" s="217"/>
      <c r="BT29" s="217"/>
      <c r="BU29" s="220"/>
      <c r="BV29" s="214">
        <v>193018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145</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5245589</v>
      </c>
      <c r="BO30" s="218"/>
      <c r="BP30" s="218"/>
      <c r="BQ30" s="218"/>
      <c r="BR30" s="218"/>
      <c r="BS30" s="218"/>
      <c r="BT30" s="218"/>
      <c r="BU30" s="221"/>
      <c r="BV30" s="215">
        <v>5062829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280</v>
      </c>
      <c r="F33" s="54"/>
      <c r="G33" s="54"/>
      <c r="H33" s="54"/>
      <c r="I33" s="54"/>
      <c r="J33" s="54"/>
      <c r="K33" s="54"/>
      <c r="L33" s="54"/>
      <c r="M33" s="54"/>
      <c r="N33" s="54"/>
      <c r="O33" s="54"/>
      <c r="P33" s="54"/>
      <c r="Q33" s="54"/>
      <c r="R33" s="54"/>
      <c r="S33" s="54"/>
      <c r="T33" s="54"/>
      <c r="U33" s="37" t="s">
        <v>61</v>
      </c>
      <c r="V33" s="37"/>
      <c r="W33" s="54" t="s">
        <v>280</v>
      </c>
      <c r="X33" s="54"/>
      <c r="Y33" s="54"/>
      <c r="Z33" s="54"/>
      <c r="AA33" s="54"/>
      <c r="AB33" s="54"/>
      <c r="AC33" s="54"/>
      <c r="AD33" s="54"/>
      <c r="AE33" s="54"/>
      <c r="AF33" s="54"/>
      <c r="AG33" s="54"/>
      <c r="AH33" s="54"/>
      <c r="AI33" s="54"/>
      <c r="AJ33" s="54"/>
      <c r="AK33" s="54"/>
      <c r="AL33" s="54"/>
      <c r="AM33" s="37" t="s">
        <v>61</v>
      </c>
      <c r="AN33" s="37"/>
      <c r="AO33" s="54" t="s">
        <v>280</v>
      </c>
      <c r="AP33" s="54"/>
      <c r="AQ33" s="54"/>
      <c r="AR33" s="54"/>
      <c r="AS33" s="54"/>
      <c r="AT33" s="54"/>
      <c r="AU33" s="54"/>
      <c r="AV33" s="54"/>
      <c r="AW33" s="54"/>
      <c r="AX33" s="54"/>
      <c r="AY33" s="54"/>
      <c r="AZ33" s="54"/>
      <c r="BA33" s="54"/>
      <c r="BB33" s="54"/>
      <c r="BC33" s="54"/>
      <c r="BD33" s="37"/>
      <c r="BE33" s="54" t="s">
        <v>282</v>
      </c>
      <c r="BF33" s="54"/>
      <c r="BG33" s="54" t="s">
        <v>168</v>
      </c>
      <c r="BH33" s="54"/>
      <c r="BI33" s="54"/>
      <c r="BJ33" s="54"/>
      <c r="BK33" s="54"/>
      <c r="BL33" s="54"/>
      <c r="BM33" s="54"/>
      <c r="BN33" s="54"/>
      <c r="BO33" s="54"/>
      <c r="BP33" s="54"/>
      <c r="BQ33" s="54"/>
      <c r="BR33" s="54"/>
      <c r="BS33" s="54"/>
      <c r="BT33" s="54"/>
      <c r="BU33" s="54"/>
      <c r="BV33" s="37"/>
      <c r="BW33" s="37" t="s">
        <v>282</v>
      </c>
      <c r="BX33" s="37"/>
      <c r="BY33" s="54" t="s">
        <v>115</v>
      </c>
      <c r="BZ33" s="54"/>
      <c r="CA33" s="54"/>
      <c r="CB33" s="54"/>
      <c r="CC33" s="54"/>
      <c r="CD33" s="54"/>
      <c r="CE33" s="54"/>
      <c r="CF33" s="54"/>
      <c r="CG33" s="54"/>
      <c r="CH33" s="54"/>
      <c r="CI33" s="54"/>
      <c r="CJ33" s="54"/>
      <c r="CK33" s="54"/>
      <c r="CL33" s="54"/>
      <c r="CM33" s="54"/>
      <c r="CN33" s="54"/>
      <c r="CO33" s="37" t="s">
        <v>61</v>
      </c>
      <c r="CP33" s="37"/>
      <c r="CQ33" s="54" t="s">
        <v>283</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滝川市下水道事業会計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空知教育センター組合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滝川振興公社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公営住宅事業特別会計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滝川市病院事業会計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中空知衛生施設組合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滝川ガス</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中・北空知廃棄物処理広域連合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アニム滝川</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中空知広域市町村圏組合</v>
      </c>
      <c r="BZ37" s="55"/>
      <c r="CA37" s="55"/>
      <c r="CB37" s="55"/>
      <c r="CC37" s="55"/>
      <c r="CD37" s="55"/>
      <c r="CE37" s="55"/>
      <c r="CF37" s="55"/>
      <c r="CG37" s="55"/>
      <c r="CH37" s="55"/>
      <c r="CI37" s="55"/>
      <c r="CJ37" s="55"/>
      <c r="CK37" s="55"/>
      <c r="CL37" s="55"/>
      <c r="CM37" s="55"/>
      <c r="CN37" s="2"/>
      <c r="CO37" s="38">
        <f t="shared" si="5"/>
        <v>18</v>
      </c>
      <c r="CP37" s="38"/>
      <c r="CQ37" s="55" t="str">
        <f>IF('各会計、関係団体の財政状況及び健全化判断比率'!BS10="","",'各会計、関係団体の財政状況及び健全化判断比率'!BS10)</f>
        <v>滝川生涯学習振興会</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滝川地区広域消防事務組合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中空知広域水道企業団</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石狩川流域下水道組合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9BEUtwBTrxc3/dZE+ocHltAycr4HKt8zK4o/4hL+9ZyKa5oyrKtTU4L+VT+qUbeBVb++7pngZ5sFhPo2u6onzg==" saltValue="AQRMY+UDbPEBscrCXwUFB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0" zoomScaleNormal="8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47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308</v>
      </c>
      <c r="AA4" s="139"/>
      <c r="AB4" s="139"/>
      <c r="AC4" s="144"/>
      <c r="AD4" s="182" t="s">
        <v>254</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4432400</v>
      </c>
      <c r="S5" s="276"/>
      <c r="T5" s="276"/>
      <c r="U5" s="276"/>
      <c r="V5" s="276"/>
      <c r="W5" s="276"/>
      <c r="X5" s="276"/>
      <c r="Y5" s="278"/>
      <c r="Z5" s="281">
        <v>18.600000000000001</v>
      </c>
      <c r="AA5" s="281"/>
      <c r="AB5" s="281"/>
      <c r="AC5" s="281"/>
      <c r="AD5" s="286">
        <v>4169059</v>
      </c>
      <c r="AE5" s="286"/>
      <c r="AF5" s="286"/>
      <c r="AG5" s="286"/>
      <c r="AH5" s="286"/>
      <c r="AI5" s="286"/>
      <c r="AJ5" s="286"/>
      <c r="AK5" s="286"/>
      <c r="AL5" s="291">
        <v>34.1</v>
      </c>
      <c r="AM5" s="293"/>
      <c r="AN5" s="293"/>
      <c r="AO5" s="295"/>
      <c r="AP5" s="260" t="s">
        <v>316</v>
      </c>
      <c r="AQ5" s="265"/>
      <c r="AR5" s="265"/>
      <c r="AS5" s="265"/>
      <c r="AT5" s="265"/>
      <c r="AU5" s="265"/>
      <c r="AV5" s="265"/>
      <c r="AW5" s="265"/>
      <c r="AX5" s="265"/>
      <c r="AY5" s="265"/>
      <c r="AZ5" s="265"/>
      <c r="BA5" s="265"/>
      <c r="BB5" s="265"/>
      <c r="BC5" s="265"/>
      <c r="BD5" s="265"/>
      <c r="BE5" s="265"/>
      <c r="BF5" s="268"/>
      <c r="BG5" s="274">
        <v>4169059</v>
      </c>
      <c r="BH5" s="217"/>
      <c r="BI5" s="217"/>
      <c r="BJ5" s="217"/>
      <c r="BK5" s="217"/>
      <c r="BL5" s="217"/>
      <c r="BM5" s="217"/>
      <c r="BN5" s="279"/>
      <c r="BO5" s="282">
        <v>94.1</v>
      </c>
      <c r="BP5" s="282"/>
      <c r="BQ5" s="282"/>
      <c r="BR5" s="282"/>
      <c r="BS5" s="287">
        <v>165931</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308</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197509</v>
      </c>
      <c r="S6" s="217"/>
      <c r="T6" s="217"/>
      <c r="U6" s="217"/>
      <c r="V6" s="217"/>
      <c r="W6" s="217"/>
      <c r="X6" s="217"/>
      <c r="Y6" s="279"/>
      <c r="Z6" s="282">
        <v>0.8</v>
      </c>
      <c r="AA6" s="282"/>
      <c r="AB6" s="282"/>
      <c r="AC6" s="282"/>
      <c r="AD6" s="287">
        <v>197509</v>
      </c>
      <c r="AE6" s="287"/>
      <c r="AF6" s="287"/>
      <c r="AG6" s="287"/>
      <c r="AH6" s="287"/>
      <c r="AI6" s="287"/>
      <c r="AJ6" s="287"/>
      <c r="AK6" s="287"/>
      <c r="AL6" s="283">
        <v>1.6</v>
      </c>
      <c r="AM6" s="238"/>
      <c r="AN6" s="238"/>
      <c r="AO6" s="296"/>
      <c r="AP6" s="261" t="s">
        <v>109</v>
      </c>
      <c r="AQ6" s="1"/>
      <c r="AR6" s="1"/>
      <c r="AS6" s="1"/>
      <c r="AT6" s="1"/>
      <c r="AU6" s="1"/>
      <c r="AV6" s="1"/>
      <c r="AW6" s="1"/>
      <c r="AX6" s="1"/>
      <c r="AY6" s="1"/>
      <c r="AZ6" s="1"/>
      <c r="BA6" s="1"/>
      <c r="BB6" s="1"/>
      <c r="BC6" s="1"/>
      <c r="BD6" s="1"/>
      <c r="BE6" s="1"/>
      <c r="BF6" s="269"/>
      <c r="BG6" s="274">
        <v>4169059</v>
      </c>
      <c r="BH6" s="217"/>
      <c r="BI6" s="217"/>
      <c r="BJ6" s="217"/>
      <c r="BK6" s="217"/>
      <c r="BL6" s="217"/>
      <c r="BM6" s="217"/>
      <c r="BN6" s="279"/>
      <c r="BO6" s="282">
        <v>94.1</v>
      </c>
      <c r="BP6" s="282"/>
      <c r="BQ6" s="282"/>
      <c r="BR6" s="282"/>
      <c r="BS6" s="287">
        <v>165931</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154611</v>
      </c>
      <c r="CS6" s="217"/>
      <c r="CT6" s="217"/>
      <c r="CU6" s="217"/>
      <c r="CV6" s="217"/>
      <c r="CW6" s="217"/>
      <c r="CX6" s="217"/>
      <c r="CY6" s="279"/>
      <c r="CZ6" s="291">
        <v>0.7</v>
      </c>
      <c r="DA6" s="293"/>
      <c r="DB6" s="293"/>
      <c r="DC6" s="337"/>
      <c r="DD6" s="288" t="s">
        <v>199</v>
      </c>
      <c r="DE6" s="217"/>
      <c r="DF6" s="217"/>
      <c r="DG6" s="217"/>
      <c r="DH6" s="217"/>
      <c r="DI6" s="217"/>
      <c r="DJ6" s="217"/>
      <c r="DK6" s="217"/>
      <c r="DL6" s="217"/>
      <c r="DM6" s="217"/>
      <c r="DN6" s="217"/>
      <c r="DO6" s="217"/>
      <c r="DP6" s="279"/>
      <c r="DQ6" s="288">
        <v>154611</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1530</v>
      </c>
      <c r="S7" s="217"/>
      <c r="T7" s="217"/>
      <c r="U7" s="217"/>
      <c r="V7" s="217"/>
      <c r="W7" s="217"/>
      <c r="X7" s="217"/>
      <c r="Y7" s="279"/>
      <c r="Z7" s="282">
        <v>0</v>
      </c>
      <c r="AA7" s="282"/>
      <c r="AB7" s="282"/>
      <c r="AC7" s="282"/>
      <c r="AD7" s="287">
        <v>1530</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2038833</v>
      </c>
      <c r="BH7" s="217"/>
      <c r="BI7" s="217"/>
      <c r="BJ7" s="217"/>
      <c r="BK7" s="217"/>
      <c r="BL7" s="217"/>
      <c r="BM7" s="217"/>
      <c r="BN7" s="279"/>
      <c r="BO7" s="282">
        <v>46</v>
      </c>
      <c r="BP7" s="282"/>
      <c r="BQ7" s="282"/>
      <c r="BR7" s="282"/>
      <c r="BS7" s="287">
        <v>58823</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3445756</v>
      </c>
      <c r="CS7" s="217"/>
      <c r="CT7" s="217"/>
      <c r="CU7" s="217"/>
      <c r="CV7" s="217"/>
      <c r="CW7" s="217"/>
      <c r="CX7" s="217"/>
      <c r="CY7" s="279"/>
      <c r="CZ7" s="282">
        <v>15.1</v>
      </c>
      <c r="DA7" s="282"/>
      <c r="DB7" s="282"/>
      <c r="DC7" s="282"/>
      <c r="DD7" s="288">
        <v>300182</v>
      </c>
      <c r="DE7" s="217"/>
      <c r="DF7" s="217"/>
      <c r="DG7" s="217"/>
      <c r="DH7" s="217"/>
      <c r="DI7" s="217"/>
      <c r="DJ7" s="217"/>
      <c r="DK7" s="217"/>
      <c r="DL7" s="217"/>
      <c r="DM7" s="217"/>
      <c r="DN7" s="217"/>
      <c r="DO7" s="217"/>
      <c r="DP7" s="279"/>
      <c r="DQ7" s="288">
        <v>2336641</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14184</v>
      </c>
      <c r="S8" s="217"/>
      <c r="T8" s="217"/>
      <c r="U8" s="217"/>
      <c r="V8" s="217"/>
      <c r="W8" s="217"/>
      <c r="X8" s="217"/>
      <c r="Y8" s="279"/>
      <c r="Z8" s="282">
        <v>0.1</v>
      </c>
      <c r="AA8" s="282"/>
      <c r="AB8" s="282"/>
      <c r="AC8" s="282"/>
      <c r="AD8" s="287">
        <v>14184</v>
      </c>
      <c r="AE8" s="287"/>
      <c r="AF8" s="287"/>
      <c r="AG8" s="287"/>
      <c r="AH8" s="287"/>
      <c r="AI8" s="287"/>
      <c r="AJ8" s="287"/>
      <c r="AK8" s="287"/>
      <c r="AL8" s="283">
        <v>0.1</v>
      </c>
      <c r="AM8" s="238"/>
      <c r="AN8" s="238"/>
      <c r="AO8" s="296"/>
      <c r="AP8" s="261" t="s">
        <v>111</v>
      </c>
      <c r="AQ8" s="1"/>
      <c r="AR8" s="1"/>
      <c r="AS8" s="1"/>
      <c r="AT8" s="1"/>
      <c r="AU8" s="1"/>
      <c r="AV8" s="1"/>
      <c r="AW8" s="1"/>
      <c r="AX8" s="1"/>
      <c r="AY8" s="1"/>
      <c r="AZ8" s="1"/>
      <c r="BA8" s="1"/>
      <c r="BB8" s="1"/>
      <c r="BC8" s="1"/>
      <c r="BD8" s="1"/>
      <c r="BE8" s="1"/>
      <c r="BF8" s="269"/>
      <c r="BG8" s="274">
        <v>67287</v>
      </c>
      <c r="BH8" s="217"/>
      <c r="BI8" s="217"/>
      <c r="BJ8" s="217"/>
      <c r="BK8" s="217"/>
      <c r="BL8" s="217"/>
      <c r="BM8" s="217"/>
      <c r="BN8" s="279"/>
      <c r="BO8" s="282">
        <v>1.5</v>
      </c>
      <c r="BP8" s="282"/>
      <c r="BQ8" s="282"/>
      <c r="BR8" s="282"/>
      <c r="BS8" s="287" t="s">
        <v>199</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7753562</v>
      </c>
      <c r="CS8" s="217"/>
      <c r="CT8" s="217"/>
      <c r="CU8" s="217"/>
      <c r="CV8" s="217"/>
      <c r="CW8" s="217"/>
      <c r="CX8" s="217"/>
      <c r="CY8" s="279"/>
      <c r="CZ8" s="282">
        <v>34</v>
      </c>
      <c r="DA8" s="282"/>
      <c r="DB8" s="282"/>
      <c r="DC8" s="282"/>
      <c r="DD8" s="288">
        <v>18161</v>
      </c>
      <c r="DE8" s="217"/>
      <c r="DF8" s="217"/>
      <c r="DG8" s="217"/>
      <c r="DH8" s="217"/>
      <c r="DI8" s="217"/>
      <c r="DJ8" s="217"/>
      <c r="DK8" s="217"/>
      <c r="DL8" s="217"/>
      <c r="DM8" s="217"/>
      <c r="DN8" s="217"/>
      <c r="DO8" s="217"/>
      <c r="DP8" s="279"/>
      <c r="DQ8" s="288">
        <v>3990921</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16352</v>
      </c>
      <c r="S9" s="217"/>
      <c r="T9" s="217"/>
      <c r="U9" s="217"/>
      <c r="V9" s="217"/>
      <c r="W9" s="217"/>
      <c r="X9" s="217"/>
      <c r="Y9" s="279"/>
      <c r="Z9" s="282">
        <v>0.1</v>
      </c>
      <c r="AA9" s="282"/>
      <c r="AB9" s="282"/>
      <c r="AC9" s="282"/>
      <c r="AD9" s="287">
        <v>16352</v>
      </c>
      <c r="AE9" s="287"/>
      <c r="AF9" s="287"/>
      <c r="AG9" s="287"/>
      <c r="AH9" s="287"/>
      <c r="AI9" s="287"/>
      <c r="AJ9" s="287"/>
      <c r="AK9" s="287"/>
      <c r="AL9" s="283">
        <v>0.1</v>
      </c>
      <c r="AM9" s="238"/>
      <c r="AN9" s="238"/>
      <c r="AO9" s="296"/>
      <c r="AP9" s="261" t="s">
        <v>333</v>
      </c>
      <c r="AQ9" s="1"/>
      <c r="AR9" s="1"/>
      <c r="AS9" s="1"/>
      <c r="AT9" s="1"/>
      <c r="AU9" s="1"/>
      <c r="AV9" s="1"/>
      <c r="AW9" s="1"/>
      <c r="AX9" s="1"/>
      <c r="AY9" s="1"/>
      <c r="AZ9" s="1"/>
      <c r="BA9" s="1"/>
      <c r="BB9" s="1"/>
      <c r="BC9" s="1"/>
      <c r="BD9" s="1"/>
      <c r="BE9" s="1"/>
      <c r="BF9" s="269"/>
      <c r="BG9" s="274">
        <v>1703410</v>
      </c>
      <c r="BH9" s="217"/>
      <c r="BI9" s="217"/>
      <c r="BJ9" s="217"/>
      <c r="BK9" s="217"/>
      <c r="BL9" s="217"/>
      <c r="BM9" s="217"/>
      <c r="BN9" s="279"/>
      <c r="BO9" s="282">
        <v>38.4</v>
      </c>
      <c r="BP9" s="282"/>
      <c r="BQ9" s="282"/>
      <c r="BR9" s="282"/>
      <c r="BS9" s="287" t="s">
        <v>199</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2535112</v>
      </c>
      <c r="CS9" s="217"/>
      <c r="CT9" s="217"/>
      <c r="CU9" s="217"/>
      <c r="CV9" s="217"/>
      <c r="CW9" s="217"/>
      <c r="CX9" s="217"/>
      <c r="CY9" s="279"/>
      <c r="CZ9" s="282">
        <v>11.1</v>
      </c>
      <c r="DA9" s="282"/>
      <c r="DB9" s="282"/>
      <c r="DC9" s="282"/>
      <c r="DD9" s="288">
        <v>4463</v>
      </c>
      <c r="DE9" s="217"/>
      <c r="DF9" s="217"/>
      <c r="DG9" s="217"/>
      <c r="DH9" s="217"/>
      <c r="DI9" s="217"/>
      <c r="DJ9" s="217"/>
      <c r="DK9" s="217"/>
      <c r="DL9" s="217"/>
      <c r="DM9" s="217"/>
      <c r="DN9" s="217"/>
      <c r="DO9" s="217"/>
      <c r="DP9" s="279"/>
      <c r="DQ9" s="288">
        <v>2069190</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190</v>
      </c>
      <c r="AQ10" s="1"/>
      <c r="AR10" s="1"/>
      <c r="AS10" s="1"/>
      <c r="AT10" s="1"/>
      <c r="AU10" s="1"/>
      <c r="AV10" s="1"/>
      <c r="AW10" s="1"/>
      <c r="AX10" s="1"/>
      <c r="AY10" s="1"/>
      <c r="AZ10" s="1"/>
      <c r="BA10" s="1"/>
      <c r="BB10" s="1"/>
      <c r="BC10" s="1"/>
      <c r="BD10" s="1"/>
      <c r="BE10" s="1"/>
      <c r="BF10" s="269"/>
      <c r="BG10" s="274">
        <v>149097</v>
      </c>
      <c r="BH10" s="217"/>
      <c r="BI10" s="217"/>
      <c r="BJ10" s="217"/>
      <c r="BK10" s="217"/>
      <c r="BL10" s="217"/>
      <c r="BM10" s="217"/>
      <c r="BN10" s="279"/>
      <c r="BO10" s="282">
        <v>3.4</v>
      </c>
      <c r="BP10" s="282"/>
      <c r="BQ10" s="282"/>
      <c r="BR10" s="282"/>
      <c r="BS10" s="287">
        <v>24804</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34424</v>
      </c>
      <c r="CS10" s="217"/>
      <c r="CT10" s="217"/>
      <c r="CU10" s="217"/>
      <c r="CV10" s="217"/>
      <c r="CW10" s="217"/>
      <c r="CX10" s="217"/>
      <c r="CY10" s="279"/>
      <c r="CZ10" s="282">
        <v>0.2</v>
      </c>
      <c r="DA10" s="282"/>
      <c r="DB10" s="282"/>
      <c r="DC10" s="282"/>
      <c r="DD10" s="288" t="s">
        <v>199</v>
      </c>
      <c r="DE10" s="217"/>
      <c r="DF10" s="217"/>
      <c r="DG10" s="217"/>
      <c r="DH10" s="217"/>
      <c r="DI10" s="217"/>
      <c r="DJ10" s="217"/>
      <c r="DK10" s="217"/>
      <c r="DL10" s="217"/>
      <c r="DM10" s="217"/>
      <c r="DN10" s="217"/>
      <c r="DO10" s="217"/>
      <c r="DP10" s="279"/>
      <c r="DQ10" s="288">
        <v>32842</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1035745</v>
      </c>
      <c r="S11" s="217"/>
      <c r="T11" s="217"/>
      <c r="U11" s="217"/>
      <c r="V11" s="217"/>
      <c r="W11" s="217"/>
      <c r="X11" s="217"/>
      <c r="Y11" s="279"/>
      <c r="Z11" s="283">
        <v>4.3</v>
      </c>
      <c r="AA11" s="238"/>
      <c r="AB11" s="238"/>
      <c r="AC11" s="285"/>
      <c r="AD11" s="288">
        <v>1035745</v>
      </c>
      <c r="AE11" s="217"/>
      <c r="AF11" s="217"/>
      <c r="AG11" s="217"/>
      <c r="AH11" s="217"/>
      <c r="AI11" s="217"/>
      <c r="AJ11" s="217"/>
      <c r="AK11" s="279"/>
      <c r="AL11" s="283">
        <v>8.5</v>
      </c>
      <c r="AM11" s="238"/>
      <c r="AN11" s="238"/>
      <c r="AO11" s="296"/>
      <c r="AP11" s="261" t="s">
        <v>338</v>
      </c>
      <c r="AQ11" s="1"/>
      <c r="AR11" s="1"/>
      <c r="AS11" s="1"/>
      <c r="AT11" s="1"/>
      <c r="AU11" s="1"/>
      <c r="AV11" s="1"/>
      <c r="AW11" s="1"/>
      <c r="AX11" s="1"/>
      <c r="AY11" s="1"/>
      <c r="AZ11" s="1"/>
      <c r="BA11" s="1"/>
      <c r="BB11" s="1"/>
      <c r="BC11" s="1"/>
      <c r="BD11" s="1"/>
      <c r="BE11" s="1"/>
      <c r="BF11" s="269"/>
      <c r="BG11" s="274">
        <v>119039</v>
      </c>
      <c r="BH11" s="217"/>
      <c r="BI11" s="217"/>
      <c r="BJ11" s="217"/>
      <c r="BK11" s="217"/>
      <c r="BL11" s="217"/>
      <c r="BM11" s="217"/>
      <c r="BN11" s="279"/>
      <c r="BO11" s="282">
        <v>2.7</v>
      </c>
      <c r="BP11" s="282"/>
      <c r="BQ11" s="282"/>
      <c r="BR11" s="282"/>
      <c r="BS11" s="287">
        <v>34019</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480797</v>
      </c>
      <c r="CS11" s="217"/>
      <c r="CT11" s="217"/>
      <c r="CU11" s="217"/>
      <c r="CV11" s="217"/>
      <c r="CW11" s="217"/>
      <c r="CX11" s="217"/>
      <c r="CY11" s="279"/>
      <c r="CZ11" s="282">
        <v>2.1</v>
      </c>
      <c r="DA11" s="282"/>
      <c r="DB11" s="282"/>
      <c r="DC11" s="282"/>
      <c r="DD11" s="288">
        <v>28859</v>
      </c>
      <c r="DE11" s="217"/>
      <c r="DF11" s="217"/>
      <c r="DG11" s="217"/>
      <c r="DH11" s="217"/>
      <c r="DI11" s="217"/>
      <c r="DJ11" s="217"/>
      <c r="DK11" s="217"/>
      <c r="DL11" s="217"/>
      <c r="DM11" s="217"/>
      <c r="DN11" s="217"/>
      <c r="DO11" s="217"/>
      <c r="DP11" s="279"/>
      <c r="DQ11" s="288">
        <v>262237</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6659</v>
      </c>
      <c r="S12" s="217"/>
      <c r="T12" s="217"/>
      <c r="U12" s="217"/>
      <c r="V12" s="217"/>
      <c r="W12" s="217"/>
      <c r="X12" s="217"/>
      <c r="Y12" s="279"/>
      <c r="Z12" s="282">
        <v>0</v>
      </c>
      <c r="AA12" s="282"/>
      <c r="AB12" s="282"/>
      <c r="AC12" s="282"/>
      <c r="AD12" s="287">
        <v>6659</v>
      </c>
      <c r="AE12" s="287"/>
      <c r="AF12" s="287"/>
      <c r="AG12" s="287"/>
      <c r="AH12" s="287"/>
      <c r="AI12" s="287"/>
      <c r="AJ12" s="287"/>
      <c r="AK12" s="287"/>
      <c r="AL12" s="283">
        <v>0.1</v>
      </c>
      <c r="AM12" s="238"/>
      <c r="AN12" s="238"/>
      <c r="AO12" s="296"/>
      <c r="AP12" s="261" t="s">
        <v>342</v>
      </c>
      <c r="AQ12" s="1"/>
      <c r="AR12" s="1"/>
      <c r="AS12" s="1"/>
      <c r="AT12" s="1"/>
      <c r="AU12" s="1"/>
      <c r="AV12" s="1"/>
      <c r="AW12" s="1"/>
      <c r="AX12" s="1"/>
      <c r="AY12" s="1"/>
      <c r="AZ12" s="1"/>
      <c r="BA12" s="1"/>
      <c r="BB12" s="1"/>
      <c r="BC12" s="1"/>
      <c r="BD12" s="1"/>
      <c r="BE12" s="1"/>
      <c r="BF12" s="269"/>
      <c r="BG12" s="274">
        <v>1614439</v>
      </c>
      <c r="BH12" s="217"/>
      <c r="BI12" s="217"/>
      <c r="BJ12" s="217"/>
      <c r="BK12" s="217"/>
      <c r="BL12" s="217"/>
      <c r="BM12" s="217"/>
      <c r="BN12" s="279"/>
      <c r="BO12" s="282">
        <v>36.4</v>
      </c>
      <c r="BP12" s="282"/>
      <c r="BQ12" s="282"/>
      <c r="BR12" s="282"/>
      <c r="BS12" s="287">
        <v>107108</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1400894</v>
      </c>
      <c r="CS12" s="217"/>
      <c r="CT12" s="217"/>
      <c r="CU12" s="217"/>
      <c r="CV12" s="217"/>
      <c r="CW12" s="217"/>
      <c r="CX12" s="217"/>
      <c r="CY12" s="279"/>
      <c r="CZ12" s="282">
        <v>6.1</v>
      </c>
      <c r="DA12" s="282"/>
      <c r="DB12" s="282"/>
      <c r="DC12" s="282"/>
      <c r="DD12" s="288">
        <v>18366</v>
      </c>
      <c r="DE12" s="217"/>
      <c r="DF12" s="217"/>
      <c r="DG12" s="217"/>
      <c r="DH12" s="217"/>
      <c r="DI12" s="217"/>
      <c r="DJ12" s="217"/>
      <c r="DK12" s="217"/>
      <c r="DL12" s="217"/>
      <c r="DM12" s="217"/>
      <c r="DN12" s="217"/>
      <c r="DO12" s="217"/>
      <c r="DP12" s="279"/>
      <c r="DQ12" s="288">
        <v>498875</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345</v>
      </c>
      <c r="AQ13" s="1"/>
      <c r="AR13" s="1"/>
      <c r="AS13" s="1"/>
      <c r="AT13" s="1"/>
      <c r="AU13" s="1"/>
      <c r="AV13" s="1"/>
      <c r="AW13" s="1"/>
      <c r="AX13" s="1"/>
      <c r="AY13" s="1"/>
      <c r="AZ13" s="1"/>
      <c r="BA13" s="1"/>
      <c r="BB13" s="1"/>
      <c r="BC13" s="1"/>
      <c r="BD13" s="1"/>
      <c r="BE13" s="1"/>
      <c r="BF13" s="269"/>
      <c r="BG13" s="274">
        <v>1603155</v>
      </c>
      <c r="BH13" s="217"/>
      <c r="BI13" s="217"/>
      <c r="BJ13" s="217"/>
      <c r="BK13" s="217"/>
      <c r="BL13" s="217"/>
      <c r="BM13" s="217"/>
      <c r="BN13" s="279"/>
      <c r="BO13" s="282">
        <v>36.200000000000003</v>
      </c>
      <c r="BP13" s="282"/>
      <c r="BQ13" s="282"/>
      <c r="BR13" s="282"/>
      <c r="BS13" s="287">
        <v>107108</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2559006</v>
      </c>
      <c r="CS13" s="217"/>
      <c r="CT13" s="217"/>
      <c r="CU13" s="217"/>
      <c r="CV13" s="217"/>
      <c r="CW13" s="217"/>
      <c r="CX13" s="217"/>
      <c r="CY13" s="279"/>
      <c r="CZ13" s="282">
        <v>11.2</v>
      </c>
      <c r="DA13" s="282"/>
      <c r="DB13" s="282"/>
      <c r="DC13" s="282"/>
      <c r="DD13" s="288">
        <v>859023</v>
      </c>
      <c r="DE13" s="217"/>
      <c r="DF13" s="217"/>
      <c r="DG13" s="217"/>
      <c r="DH13" s="217"/>
      <c r="DI13" s="217"/>
      <c r="DJ13" s="217"/>
      <c r="DK13" s="217"/>
      <c r="DL13" s="217"/>
      <c r="DM13" s="217"/>
      <c r="DN13" s="217"/>
      <c r="DO13" s="217"/>
      <c r="DP13" s="279"/>
      <c r="DQ13" s="288">
        <v>1446151</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1645</v>
      </c>
      <c r="S14" s="217"/>
      <c r="T14" s="217"/>
      <c r="U14" s="217"/>
      <c r="V14" s="217"/>
      <c r="W14" s="217"/>
      <c r="X14" s="217"/>
      <c r="Y14" s="279"/>
      <c r="Z14" s="282">
        <v>0</v>
      </c>
      <c r="AA14" s="282"/>
      <c r="AB14" s="282"/>
      <c r="AC14" s="282"/>
      <c r="AD14" s="287">
        <v>1645</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108891</v>
      </c>
      <c r="BH14" s="217"/>
      <c r="BI14" s="217"/>
      <c r="BJ14" s="217"/>
      <c r="BK14" s="217"/>
      <c r="BL14" s="217"/>
      <c r="BM14" s="217"/>
      <c r="BN14" s="279"/>
      <c r="BO14" s="282">
        <v>2.5</v>
      </c>
      <c r="BP14" s="282"/>
      <c r="BQ14" s="282"/>
      <c r="BR14" s="282"/>
      <c r="BS14" s="287" t="s">
        <v>199</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737546</v>
      </c>
      <c r="CS14" s="217"/>
      <c r="CT14" s="217"/>
      <c r="CU14" s="217"/>
      <c r="CV14" s="217"/>
      <c r="CW14" s="217"/>
      <c r="CX14" s="217"/>
      <c r="CY14" s="279"/>
      <c r="CZ14" s="282">
        <v>3.2</v>
      </c>
      <c r="DA14" s="282"/>
      <c r="DB14" s="282"/>
      <c r="DC14" s="282"/>
      <c r="DD14" s="288" t="s">
        <v>199</v>
      </c>
      <c r="DE14" s="217"/>
      <c r="DF14" s="217"/>
      <c r="DG14" s="217"/>
      <c r="DH14" s="217"/>
      <c r="DI14" s="217"/>
      <c r="DJ14" s="217"/>
      <c r="DK14" s="217"/>
      <c r="DL14" s="217"/>
      <c r="DM14" s="217"/>
      <c r="DN14" s="217"/>
      <c r="DO14" s="217"/>
      <c r="DP14" s="279"/>
      <c r="DQ14" s="288">
        <v>734546</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349</v>
      </c>
      <c r="AQ15" s="1"/>
      <c r="AR15" s="1"/>
      <c r="AS15" s="1"/>
      <c r="AT15" s="1"/>
      <c r="AU15" s="1"/>
      <c r="AV15" s="1"/>
      <c r="AW15" s="1"/>
      <c r="AX15" s="1"/>
      <c r="AY15" s="1"/>
      <c r="AZ15" s="1"/>
      <c r="BA15" s="1"/>
      <c r="BB15" s="1"/>
      <c r="BC15" s="1"/>
      <c r="BD15" s="1"/>
      <c r="BE15" s="1"/>
      <c r="BF15" s="269"/>
      <c r="BG15" s="274">
        <v>406896</v>
      </c>
      <c r="BH15" s="217"/>
      <c r="BI15" s="217"/>
      <c r="BJ15" s="217"/>
      <c r="BK15" s="217"/>
      <c r="BL15" s="217"/>
      <c r="BM15" s="217"/>
      <c r="BN15" s="279"/>
      <c r="BO15" s="282">
        <v>9.1999999999999993</v>
      </c>
      <c r="BP15" s="282"/>
      <c r="BQ15" s="282"/>
      <c r="BR15" s="282"/>
      <c r="BS15" s="287" t="s">
        <v>199</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1956274</v>
      </c>
      <c r="CS15" s="217"/>
      <c r="CT15" s="217"/>
      <c r="CU15" s="217"/>
      <c r="CV15" s="217"/>
      <c r="CW15" s="217"/>
      <c r="CX15" s="217"/>
      <c r="CY15" s="279"/>
      <c r="CZ15" s="282">
        <v>8.6</v>
      </c>
      <c r="DA15" s="282"/>
      <c r="DB15" s="282"/>
      <c r="DC15" s="282"/>
      <c r="DD15" s="288">
        <v>15179</v>
      </c>
      <c r="DE15" s="217"/>
      <c r="DF15" s="217"/>
      <c r="DG15" s="217"/>
      <c r="DH15" s="217"/>
      <c r="DI15" s="217"/>
      <c r="DJ15" s="217"/>
      <c r="DK15" s="217"/>
      <c r="DL15" s="217"/>
      <c r="DM15" s="217"/>
      <c r="DN15" s="217"/>
      <c r="DO15" s="217"/>
      <c r="DP15" s="279"/>
      <c r="DQ15" s="288">
        <v>1678406</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19806</v>
      </c>
      <c r="S16" s="217"/>
      <c r="T16" s="217"/>
      <c r="U16" s="217"/>
      <c r="V16" s="217"/>
      <c r="W16" s="217"/>
      <c r="X16" s="217"/>
      <c r="Y16" s="279"/>
      <c r="Z16" s="282">
        <v>0.1</v>
      </c>
      <c r="AA16" s="282"/>
      <c r="AB16" s="282"/>
      <c r="AC16" s="282"/>
      <c r="AD16" s="287">
        <v>19806</v>
      </c>
      <c r="AE16" s="287"/>
      <c r="AF16" s="287"/>
      <c r="AG16" s="287"/>
      <c r="AH16" s="287"/>
      <c r="AI16" s="287"/>
      <c r="AJ16" s="287"/>
      <c r="AK16" s="287"/>
      <c r="AL16" s="283">
        <v>0.2</v>
      </c>
      <c r="AM16" s="238"/>
      <c r="AN16" s="238"/>
      <c r="AO16" s="296"/>
      <c r="AP16" s="261" t="s">
        <v>352</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t="s">
        <v>199</v>
      </c>
      <c r="CS16" s="217"/>
      <c r="CT16" s="217"/>
      <c r="CU16" s="217"/>
      <c r="CV16" s="217"/>
      <c r="CW16" s="217"/>
      <c r="CX16" s="217"/>
      <c r="CY16" s="279"/>
      <c r="CZ16" s="282" t="s">
        <v>199</v>
      </c>
      <c r="DA16" s="282"/>
      <c r="DB16" s="282"/>
      <c r="DC16" s="282"/>
      <c r="DD16" s="288" t="s">
        <v>199</v>
      </c>
      <c r="DE16" s="217"/>
      <c r="DF16" s="217"/>
      <c r="DG16" s="217"/>
      <c r="DH16" s="217"/>
      <c r="DI16" s="217"/>
      <c r="DJ16" s="217"/>
      <c r="DK16" s="217"/>
      <c r="DL16" s="217"/>
      <c r="DM16" s="217"/>
      <c r="DN16" s="217"/>
      <c r="DO16" s="217"/>
      <c r="DP16" s="279"/>
      <c r="DQ16" s="288" t="s">
        <v>199</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73739</v>
      </c>
      <c r="S17" s="217"/>
      <c r="T17" s="217"/>
      <c r="U17" s="217"/>
      <c r="V17" s="217"/>
      <c r="W17" s="217"/>
      <c r="X17" s="217"/>
      <c r="Y17" s="279"/>
      <c r="Z17" s="282">
        <v>0.3</v>
      </c>
      <c r="AA17" s="282"/>
      <c r="AB17" s="282"/>
      <c r="AC17" s="282"/>
      <c r="AD17" s="287">
        <v>73739</v>
      </c>
      <c r="AE17" s="287"/>
      <c r="AF17" s="287"/>
      <c r="AG17" s="287"/>
      <c r="AH17" s="287"/>
      <c r="AI17" s="287"/>
      <c r="AJ17" s="287"/>
      <c r="AK17" s="287"/>
      <c r="AL17" s="283">
        <v>0.6</v>
      </c>
      <c r="AM17" s="238"/>
      <c r="AN17" s="238"/>
      <c r="AO17" s="296"/>
      <c r="AP17" s="261" t="s">
        <v>355</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1777928</v>
      </c>
      <c r="CS17" s="217"/>
      <c r="CT17" s="217"/>
      <c r="CU17" s="217"/>
      <c r="CV17" s="217"/>
      <c r="CW17" s="217"/>
      <c r="CX17" s="217"/>
      <c r="CY17" s="279"/>
      <c r="CZ17" s="282">
        <v>7.8</v>
      </c>
      <c r="DA17" s="282"/>
      <c r="DB17" s="282"/>
      <c r="DC17" s="282"/>
      <c r="DD17" s="288" t="s">
        <v>199</v>
      </c>
      <c r="DE17" s="217"/>
      <c r="DF17" s="217"/>
      <c r="DG17" s="217"/>
      <c r="DH17" s="217"/>
      <c r="DI17" s="217"/>
      <c r="DJ17" s="217"/>
      <c r="DK17" s="217"/>
      <c r="DL17" s="217"/>
      <c r="DM17" s="217"/>
      <c r="DN17" s="217"/>
      <c r="DO17" s="217"/>
      <c r="DP17" s="279"/>
      <c r="DQ17" s="288">
        <v>1549013</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24185</v>
      </c>
      <c r="S18" s="217"/>
      <c r="T18" s="217"/>
      <c r="U18" s="217"/>
      <c r="V18" s="217"/>
      <c r="W18" s="217"/>
      <c r="X18" s="217"/>
      <c r="Y18" s="279"/>
      <c r="Z18" s="282">
        <v>0.1</v>
      </c>
      <c r="AA18" s="282"/>
      <c r="AB18" s="282"/>
      <c r="AC18" s="282"/>
      <c r="AD18" s="287">
        <v>24185</v>
      </c>
      <c r="AE18" s="287"/>
      <c r="AF18" s="287"/>
      <c r="AG18" s="287"/>
      <c r="AH18" s="287"/>
      <c r="AI18" s="287"/>
      <c r="AJ18" s="287"/>
      <c r="AK18" s="287"/>
      <c r="AL18" s="283">
        <v>0.2</v>
      </c>
      <c r="AM18" s="238"/>
      <c r="AN18" s="238"/>
      <c r="AO18" s="296"/>
      <c r="AP18" s="261" t="s">
        <v>104</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21348</v>
      </c>
      <c r="S19" s="217"/>
      <c r="T19" s="217"/>
      <c r="U19" s="217"/>
      <c r="V19" s="217"/>
      <c r="W19" s="217"/>
      <c r="X19" s="217"/>
      <c r="Y19" s="279"/>
      <c r="Z19" s="282">
        <v>0.1</v>
      </c>
      <c r="AA19" s="282"/>
      <c r="AB19" s="282"/>
      <c r="AC19" s="282"/>
      <c r="AD19" s="287">
        <v>21348</v>
      </c>
      <c r="AE19" s="287"/>
      <c r="AF19" s="287"/>
      <c r="AG19" s="287"/>
      <c r="AH19" s="287"/>
      <c r="AI19" s="287"/>
      <c r="AJ19" s="287"/>
      <c r="AK19" s="287"/>
      <c r="AL19" s="283">
        <v>0.2</v>
      </c>
      <c r="AM19" s="238"/>
      <c r="AN19" s="238"/>
      <c r="AO19" s="296"/>
      <c r="AP19" s="261" t="s">
        <v>251</v>
      </c>
      <c r="AQ19" s="1"/>
      <c r="AR19" s="1"/>
      <c r="AS19" s="1"/>
      <c r="AT19" s="1"/>
      <c r="AU19" s="1"/>
      <c r="AV19" s="1"/>
      <c r="AW19" s="1"/>
      <c r="AX19" s="1"/>
      <c r="AY19" s="1"/>
      <c r="AZ19" s="1"/>
      <c r="BA19" s="1"/>
      <c r="BB19" s="1"/>
      <c r="BC19" s="1"/>
      <c r="BD19" s="1"/>
      <c r="BE19" s="1"/>
      <c r="BF19" s="269"/>
      <c r="BG19" s="274">
        <v>263341</v>
      </c>
      <c r="BH19" s="217"/>
      <c r="BI19" s="217"/>
      <c r="BJ19" s="217"/>
      <c r="BK19" s="217"/>
      <c r="BL19" s="217"/>
      <c r="BM19" s="217"/>
      <c r="BN19" s="279"/>
      <c r="BO19" s="282">
        <v>5.9</v>
      </c>
      <c r="BP19" s="282"/>
      <c r="BQ19" s="282"/>
      <c r="BR19" s="282"/>
      <c r="BS19" s="287" t="s">
        <v>199</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2837</v>
      </c>
      <c r="S20" s="217"/>
      <c r="T20" s="217"/>
      <c r="U20" s="217"/>
      <c r="V20" s="217"/>
      <c r="W20" s="217"/>
      <c r="X20" s="217"/>
      <c r="Y20" s="279"/>
      <c r="Z20" s="282">
        <v>0</v>
      </c>
      <c r="AA20" s="282"/>
      <c r="AB20" s="282"/>
      <c r="AC20" s="282"/>
      <c r="AD20" s="287">
        <v>2837</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v>263341</v>
      </c>
      <c r="BH20" s="217"/>
      <c r="BI20" s="217"/>
      <c r="BJ20" s="217"/>
      <c r="BK20" s="217"/>
      <c r="BL20" s="217"/>
      <c r="BM20" s="217"/>
      <c r="BN20" s="279"/>
      <c r="BO20" s="282">
        <v>5.9</v>
      </c>
      <c r="BP20" s="282"/>
      <c r="BQ20" s="282"/>
      <c r="BR20" s="282"/>
      <c r="BS20" s="287" t="s">
        <v>199</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22835910</v>
      </c>
      <c r="CS20" s="217"/>
      <c r="CT20" s="217"/>
      <c r="CU20" s="217"/>
      <c r="CV20" s="217"/>
      <c r="CW20" s="217"/>
      <c r="CX20" s="217"/>
      <c r="CY20" s="279"/>
      <c r="CZ20" s="282">
        <v>100</v>
      </c>
      <c r="DA20" s="282"/>
      <c r="DB20" s="282"/>
      <c r="DC20" s="282"/>
      <c r="DD20" s="288">
        <v>1244233</v>
      </c>
      <c r="DE20" s="217"/>
      <c r="DF20" s="217"/>
      <c r="DG20" s="217"/>
      <c r="DH20" s="217"/>
      <c r="DI20" s="217"/>
      <c r="DJ20" s="217"/>
      <c r="DK20" s="217"/>
      <c r="DL20" s="217"/>
      <c r="DM20" s="217"/>
      <c r="DN20" s="217"/>
      <c r="DO20" s="217"/>
      <c r="DP20" s="279"/>
      <c r="DQ20" s="288">
        <v>14753433</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7444468</v>
      </c>
      <c r="S21" s="217"/>
      <c r="T21" s="217"/>
      <c r="U21" s="217"/>
      <c r="V21" s="217"/>
      <c r="W21" s="217"/>
      <c r="X21" s="217"/>
      <c r="Y21" s="279"/>
      <c r="Z21" s="282">
        <v>31.2</v>
      </c>
      <c r="AA21" s="282"/>
      <c r="AB21" s="282"/>
      <c r="AC21" s="282"/>
      <c r="AD21" s="287">
        <v>6588675</v>
      </c>
      <c r="AE21" s="287"/>
      <c r="AF21" s="287"/>
      <c r="AG21" s="287"/>
      <c r="AH21" s="287"/>
      <c r="AI21" s="287"/>
      <c r="AJ21" s="287"/>
      <c r="AK21" s="287"/>
      <c r="AL21" s="283">
        <v>53.9</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t="s">
        <v>199</v>
      </c>
      <c r="BH21" s="217"/>
      <c r="BI21" s="217"/>
      <c r="BJ21" s="217"/>
      <c r="BK21" s="217"/>
      <c r="BL21" s="217"/>
      <c r="BM21" s="217"/>
      <c r="BN21" s="279"/>
      <c r="BO21" s="282" t="s">
        <v>199</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6588675</v>
      </c>
      <c r="S22" s="217"/>
      <c r="T22" s="217"/>
      <c r="U22" s="217"/>
      <c r="V22" s="217"/>
      <c r="W22" s="217"/>
      <c r="X22" s="217"/>
      <c r="Y22" s="279"/>
      <c r="Z22" s="282">
        <v>27.6</v>
      </c>
      <c r="AA22" s="282"/>
      <c r="AB22" s="282"/>
      <c r="AC22" s="282"/>
      <c r="AD22" s="287">
        <v>6588675</v>
      </c>
      <c r="AE22" s="287"/>
      <c r="AF22" s="287"/>
      <c r="AG22" s="287"/>
      <c r="AH22" s="287"/>
      <c r="AI22" s="287"/>
      <c r="AJ22" s="287"/>
      <c r="AK22" s="287"/>
      <c r="AL22" s="283">
        <v>53.9</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855793</v>
      </c>
      <c r="S23" s="217"/>
      <c r="T23" s="217"/>
      <c r="U23" s="217"/>
      <c r="V23" s="217"/>
      <c r="W23" s="217"/>
      <c r="X23" s="217"/>
      <c r="Y23" s="279"/>
      <c r="Z23" s="282">
        <v>3.6</v>
      </c>
      <c r="AA23" s="282"/>
      <c r="AB23" s="282"/>
      <c r="AC23" s="282"/>
      <c r="AD23" s="287" t="s">
        <v>199</v>
      </c>
      <c r="AE23" s="287"/>
      <c r="AF23" s="287"/>
      <c r="AG23" s="287"/>
      <c r="AH23" s="287"/>
      <c r="AI23" s="287"/>
      <c r="AJ23" s="287"/>
      <c r="AK23" s="287"/>
      <c r="AL23" s="283" t="s">
        <v>199</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v>263341</v>
      </c>
      <c r="BH23" s="217"/>
      <c r="BI23" s="217"/>
      <c r="BJ23" s="217"/>
      <c r="BK23" s="217"/>
      <c r="BL23" s="217"/>
      <c r="BM23" s="217"/>
      <c r="BN23" s="279"/>
      <c r="BO23" s="282">
        <v>5.9</v>
      </c>
      <c r="BP23" s="282"/>
      <c r="BQ23" s="282"/>
      <c r="BR23" s="282"/>
      <c r="BS23" s="287" t="s">
        <v>199</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374</v>
      </c>
      <c r="DA23" s="139"/>
      <c r="DB23" s="139"/>
      <c r="DC23" s="144"/>
      <c r="DD23" s="182" t="s">
        <v>294</v>
      </c>
      <c r="DE23" s="139"/>
      <c r="DF23" s="139"/>
      <c r="DG23" s="139"/>
      <c r="DH23" s="139"/>
      <c r="DI23" s="139"/>
      <c r="DJ23" s="139"/>
      <c r="DK23" s="144"/>
      <c r="DL23" s="345" t="s">
        <v>376</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9789531</v>
      </c>
      <c r="CS24" s="276"/>
      <c r="CT24" s="276"/>
      <c r="CU24" s="276"/>
      <c r="CV24" s="276"/>
      <c r="CW24" s="276"/>
      <c r="CX24" s="276"/>
      <c r="CY24" s="278"/>
      <c r="CZ24" s="291">
        <v>42.9</v>
      </c>
      <c r="DA24" s="293"/>
      <c r="DB24" s="293"/>
      <c r="DC24" s="337"/>
      <c r="DD24" s="341">
        <v>6215809</v>
      </c>
      <c r="DE24" s="276"/>
      <c r="DF24" s="276"/>
      <c r="DG24" s="276"/>
      <c r="DH24" s="276"/>
      <c r="DI24" s="276"/>
      <c r="DJ24" s="276"/>
      <c r="DK24" s="278"/>
      <c r="DL24" s="341">
        <v>5448155</v>
      </c>
      <c r="DM24" s="276"/>
      <c r="DN24" s="276"/>
      <c r="DO24" s="276"/>
      <c r="DP24" s="276"/>
      <c r="DQ24" s="276"/>
      <c r="DR24" s="276"/>
      <c r="DS24" s="276"/>
      <c r="DT24" s="276"/>
      <c r="DU24" s="276"/>
      <c r="DV24" s="278"/>
      <c r="DW24" s="291">
        <v>44.4</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13268222</v>
      </c>
      <c r="S25" s="217"/>
      <c r="T25" s="217"/>
      <c r="U25" s="217"/>
      <c r="V25" s="217"/>
      <c r="W25" s="217"/>
      <c r="X25" s="217"/>
      <c r="Y25" s="279"/>
      <c r="Z25" s="282">
        <v>55.6</v>
      </c>
      <c r="AA25" s="282"/>
      <c r="AB25" s="282"/>
      <c r="AC25" s="282"/>
      <c r="AD25" s="287">
        <v>12149088</v>
      </c>
      <c r="AE25" s="287"/>
      <c r="AF25" s="287"/>
      <c r="AG25" s="287"/>
      <c r="AH25" s="287"/>
      <c r="AI25" s="287"/>
      <c r="AJ25" s="287"/>
      <c r="AK25" s="287"/>
      <c r="AL25" s="283">
        <v>99.5</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3162549</v>
      </c>
      <c r="CS25" s="313"/>
      <c r="CT25" s="313"/>
      <c r="CU25" s="313"/>
      <c r="CV25" s="313"/>
      <c r="CW25" s="313"/>
      <c r="CX25" s="313"/>
      <c r="CY25" s="332"/>
      <c r="CZ25" s="283">
        <v>13.8</v>
      </c>
      <c r="DA25" s="335"/>
      <c r="DB25" s="335"/>
      <c r="DC25" s="338"/>
      <c r="DD25" s="288">
        <v>2900841</v>
      </c>
      <c r="DE25" s="313"/>
      <c r="DF25" s="313"/>
      <c r="DG25" s="313"/>
      <c r="DH25" s="313"/>
      <c r="DI25" s="313"/>
      <c r="DJ25" s="313"/>
      <c r="DK25" s="332"/>
      <c r="DL25" s="288">
        <v>2853746</v>
      </c>
      <c r="DM25" s="313"/>
      <c r="DN25" s="313"/>
      <c r="DO25" s="313"/>
      <c r="DP25" s="313"/>
      <c r="DQ25" s="313"/>
      <c r="DR25" s="313"/>
      <c r="DS25" s="313"/>
      <c r="DT25" s="313"/>
      <c r="DU25" s="313"/>
      <c r="DV25" s="332"/>
      <c r="DW25" s="283">
        <v>23.2</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6062</v>
      </c>
      <c r="S26" s="217"/>
      <c r="T26" s="217"/>
      <c r="U26" s="217"/>
      <c r="V26" s="217"/>
      <c r="W26" s="217"/>
      <c r="X26" s="217"/>
      <c r="Y26" s="279"/>
      <c r="Z26" s="282">
        <v>0</v>
      </c>
      <c r="AA26" s="282"/>
      <c r="AB26" s="282"/>
      <c r="AC26" s="282"/>
      <c r="AD26" s="287">
        <v>6062</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1980937</v>
      </c>
      <c r="CS26" s="217"/>
      <c r="CT26" s="217"/>
      <c r="CU26" s="217"/>
      <c r="CV26" s="217"/>
      <c r="CW26" s="217"/>
      <c r="CX26" s="217"/>
      <c r="CY26" s="279"/>
      <c r="CZ26" s="283">
        <v>8.6999999999999993</v>
      </c>
      <c r="DA26" s="335"/>
      <c r="DB26" s="335"/>
      <c r="DC26" s="338"/>
      <c r="DD26" s="288">
        <v>1798215</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46202</v>
      </c>
      <c r="S27" s="217"/>
      <c r="T27" s="217"/>
      <c r="U27" s="217"/>
      <c r="V27" s="217"/>
      <c r="W27" s="217"/>
      <c r="X27" s="217"/>
      <c r="Y27" s="279"/>
      <c r="Z27" s="282">
        <v>0.2</v>
      </c>
      <c r="AA27" s="282"/>
      <c r="AB27" s="282"/>
      <c r="AC27" s="282"/>
      <c r="AD27" s="287" t="s">
        <v>199</v>
      </c>
      <c r="AE27" s="287"/>
      <c r="AF27" s="287"/>
      <c r="AG27" s="287"/>
      <c r="AH27" s="287"/>
      <c r="AI27" s="287"/>
      <c r="AJ27" s="287"/>
      <c r="AK27" s="287"/>
      <c r="AL27" s="283" t="s">
        <v>199</v>
      </c>
      <c r="AM27" s="238"/>
      <c r="AN27" s="238"/>
      <c r="AO27" s="296"/>
      <c r="AP27" s="261" t="s">
        <v>387</v>
      </c>
      <c r="AQ27" s="1"/>
      <c r="AR27" s="1"/>
      <c r="AS27" s="1"/>
      <c r="AT27" s="1"/>
      <c r="AU27" s="1"/>
      <c r="AV27" s="1"/>
      <c r="AW27" s="1"/>
      <c r="AX27" s="1"/>
      <c r="AY27" s="1"/>
      <c r="AZ27" s="1"/>
      <c r="BA27" s="1"/>
      <c r="BB27" s="1"/>
      <c r="BC27" s="1"/>
      <c r="BD27" s="1"/>
      <c r="BE27" s="1"/>
      <c r="BF27" s="269"/>
      <c r="BG27" s="274">
        <v>4432400</v>
      </c>
      <c r="BH27" s="217"/>
      <c r="BI27" s="217"/>
      <c r="BJ27" s="217"/>
      <c r="BK27" s="217"/>
      <c r="BL27" s="217"/>
      <c r="BM27" s="217"/>
      <c r="BN27" s="279"/>
      <c r="BO27" s="282">
        <v>100</v>
      </c>
      <c r="BP27" s="282"/>
      <c r="BQ27" s="282"/>
      <c r="BR27" s="282"/>
      <c r="BS27" s="287">
        <v>165931</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4849055</v>
      </c>
      <c r="CS27" s="313"/>
      <c r="CT27" s="313"/>
      <c r="CU27" s="313"/>
      <c r="CV27" s="313"/>
      <c r="CW27" s="313"/>
      <c r="CX27" s="313"/>
      <c r="CY27" s="332"/>
      <c r="CZ27" s="283">
        <v>21.2</v>
      </c>
      <c r="DA27" s="335"/>
      <c r="DB27" s="335"/>
      <c r="DC27" s="338"/>
      <c r="DD27" s="288">
        <v>1765956</v>
      </c>
      <c r="DE27" s="313"/>
      <c r="DF27" s="313"/>
      <c r="DG27" s="313"/>
      <c r="DH27" s="313"/>
      <c r="DI27" s="313"/>
      <c r="DJ27" s="313"/>
      <c r="DK27" s="332"/>
      <c r="DL27" s="288">
        <v>1045397</v>
      </c>
      <c r="DM27" s="313"/>
      <c r="DN27" s="313"/>
      <c r="DO27" s="313"/>
      <c r="DP27" s="313"/>
      <c r="DQ27" s="313"/>
      <c r="DR27" s="313"/>
      <c r="DS27" s="313"/>
      <c r="DT27" s="313"/>
      <c r="DU27" s="313"/>
      <c r="DV27" s="332"/>
      <c r="DW27" s="283">
        <v>8.5</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623150</v>
      </c>
      <c r="S28" s="217"/>
      <c r="T28" s="217"/>
      <c r="U28" s="217"/>
      <c r="V28" s="217"/>
      <c r="W28" s="217"/>
      <c r="X28" s="217"/>
      <c r="Y28" s="279"/>
      <c r="Z28" s="282">
        <v>2.6</v>
      </c>
      <c r="AA28" s="282"/>
      <c r="AB28" s="282"/>
      <c r="AC28" s="282"/>
      <c r="AD28" s="287">
        <v>36222</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1777927</v>
      </c>
      <c r="CS28" s="217"/>
      <c r="CT28" s="217"/>
      <c r="CU28" s="217"/>
      <c r="CV28" s="217"/>
      <c r="CW28" s="217"/>
      <c r="CX28" s="217"/>
      <c r="CY28" s="279"/>
      <c r="CZ28" s="283">
        <v>7.8</v>
      </c>
      <c r="DA28" s="335"/>
      <c r="DB28" s="335"/>
      <c r="DC28" s="338"/>
      <c r="DD28" s="288">
        <v>1549012</v>
      </c>
      <c r="DE28" s="217"/>
      <c r="DF28" s="217"/>
      <c r="DG28" s="217"/>
      <c r="DH28" s="217"/>
      <c r="DI28" s="217"/>
      <c r="DJ28" s="217"/>
      <c r="DK28" s="279"/>
      <c r="DL28" s="288">
        <v>1549012</v>
      </c>
      <c r="DM28" s="217"/>
      <c r="DN28" s="217"/>
      <c r="DO28" s="217"/>
      <c r="DP28" s="217"/>
      <c r="DQ28" s="217"/>
      <c r="DR28" s="217"/>
      <c r="DS28" s="217"/>
      <c r="DT28" s="217"/>
      <c r="DU28" s="217"/>
      <c r="DV28" s="279"/>
      <c r="DW28" s="283">
        <v>12.6</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167771</v>
      </c>
      <c r="S29" s="217"/>
      <c r="T29" s="217"/>
      <c r="U29" s="217"/>
      <c r="V29" s="217"/>
      <c r="W29" s="217"/>
      <c r="X29" s="217"/>
      <c r="Y29" s="279"/>
      <c r="Z29" s="282">
        <v>0.7</v>
      </c>
      <c r="AA29" s="282"/>
      <c r="AB29" s="282"/>
      <c r="AC29" s="282"/>
      <c r="AD29" s="287">
        <v>192</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23</v>
      </c>
      <c r="CG29" s="1"/>
      <c r="CH29" s="1"/>
      <c r="CI29" s="1"/>
      <c r="CJ29" s="1"/>
      <c r="CK29" s="1"/>
      <c r="CL29" s="1"/>
      <c r="CM29" s="1"/>
      <c r="CN29" s="1"/>
      <c r="CO29" s="1"/>
      <c r="CP29" s="1"/>
      <c r="CQ29" s="269"/>
      <c r="CR29" s="274">
        <v>1777786</v>
      </c>
      <c r="CS29" s="313"/>
      <c r="CT29" s="313"/>
      <c r="CU29" s="313"/>
      <c r="CV29" s="313"/>
      <c r="CW29" s="313"/>
      <c r="CX29" s="313"/>
      <c r="CY29" s="332"/>
      <c r="CZ29" s="283">
        <v>7.8</v>
      </c>
      <c r="DA29" s="335"/>
      <c r="DB29" s="335"/>
      <c r="DC29" s="338"/>
      <c r="DD29" s="288">
        <v>1548871</v>
      </c>
      <c r="DE29" s="313"/>
      <c r="DF29" s="313"/>
      <c r="DG29" s="313"/>
      <c r="DH29" s="313"/>
      <c r="DI29" s="313"/>
      <c r="DJ29" s="313"/>
      <c r="DK29" s="332"/>
      <c r="DL29" s="288">
        <v>1548871</v>
      </c>
      <c r="DM29" s="313"/>
      <c r="DN29" s="313"/>
      <c r="DO29" s="313"/>
      <c r="DP29" s="313"/>
      <c r="DQ29" s="313"/>
      <c r="DR29" s="313"/>
      <c r="DS29" s="313"/>
      <c r="DT29" s="313"/>
      <c r="DU29" s="313"/>
      <c r="DV29" s="332"/>
      <c r="DW29" s="283">
        <v>12.6</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4263045</v>
      </c>
      <c r="S30" s="217"/>
      <c r="T30" s="217"/>
      <c r="U30" s="217"/>
      <c r="V30" s="217"/>
      <c r="W30" s="217"/>
      <c r="X30" s="217"/>
      <c r="Y30" s="279"/>
      <c r="Z30" s="282">
        <v>17.899999999999999</v>
      </c>
      <c r="AA30" s="282"/>
      <c r="AB30" s="282"/>
      <c r="AC30" s="282"/>
      <c r="AD30" s="287" t="s">
        <v>199</v>
      </c>
      <c r="AE30" s="287"/>
      <c r="AF30" s="287"/>
      <c r="AG30" s="287"/>
      <c r="AH30" s="287"/>
      <c r="AI30" s="287"/>
      <c r="AJ30" s="287"/>
      <c r="AK30" s="287"/>
      <c r="AL30" s="283" t="s">
        <v>199</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1698707</v>
      </c>
      <c r="CS30" s="217"/>
      <c r="CT30" s="217"/>
      <c r="CU30" s="217"/>
      <c r="CV30" s="217"/>
      <c r="CW30" s="217"/>
      <c r="CX30" s="217"/>
      <c r="CY30" s="279"/>
      <c r="CZ30" s="283">
        <v>7.4</v>
      </c>
      <c r="DA30" s="335"/>
      <c r="DB30" s="335"/>
      <c r="DC30" s="338"/>
      <c r="DD30" s="288">
        <v>1490639</v>
      </c>
      <c r="DE30" s="217"/>
      <c r="DF30" s="217"/>
      <c r="DG30" s="217"/>
      <c r="DH30" s="217"/>
      <c r="DI30" s="217"/>
      <c r="DJ30" s="217"/>
      <c r="DK30" s="279"/>
      <c r="DL30" s="288">
        <v>1490639</v>
      </c>
      <c r="DM30" s="217"/>
      <c r="DN30" s="217"/>
      <c r="DO30" s="217"/>
      <c r="DP30" s="217"/>
      <c r="DQ30" s="217"/>
      <c r="DR30" s="217"/>
      <c r="DS30" s="217"/>
      <c r="DT30" s="217"/>
      <c r="DU30" s="217"/>
      <c r="DV30" s="279"/>
      <c r="DW30" s="283">
        <v>12.1</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v>1231</v>
      </c>
      <c r="S31" s="217"/>
      <c r="T31" s="217"/>
      <c r="U31" s="217"/>
      <c r="V31" s="217"/>
      <c r="W31" s="217"/>
      <c r="X31" s="217"/>
      <c r="Y31" s="279"/>
      <c r="Z31" s="282">
        <v>0</v>
      </c>
      <c r="AA31" s="282"/>
      <c r="AB31" s="282"/>
      <c r="AC31" s="282"/>
      <c r="AD31" s="287">
        <v>1231</v>
      </c>
      <c r="AE31" s="287"/>
      <c r="AF31" s="287"/>
      <c r="AG31" s="287"/>
      <c r="AH31" s="287"/>
      <c r="AI31" s="287"/>
      <c r="AJ31" s="287"/>
      <c r="AK31" s="287"/>
      <c r="AL31" s="283">
        <v>0</v>
      </c>
      <c r="AM31" s="238"/>
      <c r="AN31" s="238"/>
      <c r="AO31" s="296"/>
      <c r="AP31" s="163" t="s">
        <v>10</v>
      </c>
      <c r="AQ31" s="178"/>
      <c r="AR31" s="178"/>
      <c r="AS31" s="178"/>
      <c r="AT31" s="306" t="s">
        <v>393</v>
      </c>
      <c r="AU31" s="265"/>
      <c r="AV31" s="265"/>
      <c r="AW31" s="265"/>
      <c r="AX31" s="260" t="s">
        <v>272</v>
      </c>
      <c r="AY31" s="265"/>
      <c r="AZ31" s="265"/>
      <c r="BA31" s="265"/>
      <c r="BB31" s="265"/>
      <c r="BC31" s="265"/>
      <c r="BD31" s="265"/>
      <c r="BE31" s="265"/>
      <c r="BF31" s="268"/>
      <c r="BG31" s="318">
        <v>98.9</v>
      </c>
      <c r="BH31" s="322"/>
      <c r="BI31" s="322"/>
      <c r="BJ31" s="322"/>
      <c r="BK31" s="322"/>
      <c r="BL31" s="322"/>
      <c r="BM31" s="293">
        <v>89.8</v>
      </c>
      <c r="BN31" s="322"/>
      <c r="BO31" s="322"/>
      <c r="BP31" s="322"/>
      <c r="BQ31" s="324"/>
      <c r="BR31" s="318">
        <v>99</v>
      </c>
      <c r="BS31" s="322"/>
      <c r="BT31" s="322"/>
      <c r="BU31" s="322"/>
      <c r="BV31" s="322"/>
      <c r="BW31" s="322"/>
      <c r="BX31" s="293">
        <v>89.7</v>
      </c>
      <c r="BY31" s="322"/>
      <c r="BZ31" s="322"/>
      <c r="CA31" s="322"/>
      <c r="CB31" s="324"/>
      <c r="CD31" s="134"/>
      <c r="CE31" s="42"/>
      <c r="CF31" s="261" t="s">
        <v>310</v>
      </c>
      <c r="CG31" s="1"/>
      <c r="CH31" s="1"/>
      <c r="CI31" s="1"/>
      <c r="CJ31" s="1"/>
      <c r="CK31" s="1"/>
      <c r="CL31" s="1"/>
      <c r="CM31" s="1"/>
      <c r="CN31" s="1"/>
      <c r="CO31" s="1"/>
      <c r="CP31" s="1"/>
      <c r="CQ31" s="269"/>
      <c r="CR31" s="274">
        <v>79079</v>
      </c>
      <c r="CS31" s="313"/>
      <c r="CT31" s="313"/>
      <c r="CU31" s="313"/>
      <c r="CV31" s="313"/>
      <c r="CW31" s="313"/>
      <c r="CX31" s="313"/>
      <c r="CY31" s="332"/>
      <c r="CZ31" s="283">
        <v>0.3</v>
      </c>
      <c r="DA31" s="335"/>
      <c r="DB31" s="335"/>
      <c r="DC31" s="338"/>
      <c r="DD31" s="288">
        <v>58232</v>
      </c>
      <c r="DE31" s="313"/>
      <c r="DF31" s="313"/>
      <c r="DG31" s="313"/>
      <c r="DH31" s="313"/>
      <c r="DI31" s="313"/>
      <c r="DJ31" s="313"/>
      <c r="DK31" s="332"/>
      <c r="DL31" s="288">
        <v>58232</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1333536</v>
      </c>
      <c r="S32" s="217"/>
      <c r="T32" s="217"/>
      <c r="U32" s="217"/>
      <c r="V32" s="217"/>
      <c r="W32" s="217"/>
      <c r="X32" s="217"/>
      <c r="Y32" s="279"/>
      <c r="Z32" s="282">
        <v>5.6</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246</v>
      </c>
      <c r="AX32" s="261" t="s">
        <v>371</v>
      </c>
      <c r="AY32" s="1"/>
      <c r="AZ32" s="1"/>
      <c r="BA32" s="1"/>
      <c r="BB32" s="1"/>
      <c r="BC32" s="1"/>
      <c r="BD32" s="1"/>
      <c r="BE32" s="1"/>
      <c r="BF32" s="269"/>
      <c r="BG32" s="319">
        <v>99.2</v>
      </c>
      <c r="BH32" s="313"/>
      <c r="BI32" s="313"/>
      <c r="BJ32" s="313"/>
      <c r="BK32" s="313"/>
      <c r="BL32" s="313"/>
      <c r="BM32" s="238">
        <v>96.8</v>
      </c>
      <c r="BN32" s="313"/>
      <c r="BO32" s="313"/>
      <c r="BP32" s="313"/>
      <c r="BQ32" s="316"/>
      <c r="BR32" s="319">
        <v>99.4</v>
      </c>
      <c r="BS32" s="313"/>
      <c r="BT32" s="313"/>
      <c r="BU32" s="313"/>
      <c r="BV32" s="313"/>
      <c r="BW32" s="313"/>
      <c r="BX32" s="238">
        <v>96.7</v>
      </c>
      <c r="BY32" s="313"/>
      <c r="BZ32" s="313"/>
      <c r="CA32" s="313"/>
      <c r="CB32" s="316"/>
      <c r="CD32" s="135"/>
      <c r="CE32" s="142"/>
      <c r="CF32" s="261" t="s">
        <v>396</v>
      </c>
      <c r="CG32" s="1"/>
      <c r="CH32" s="1"/>
      <c r="CI32" s="1"/>
      <c r="CJ32" s="1"/>
      <c r="CK32" s="1"/>
      <c r="CL32" s="1"/>
      <c r="CM32" s="1"/>
      <c r="CN32" s="1"/>
      <c r="CO32" s="1"/>
      <c r="CP32" s="1"/>
      <c r="CQ32" s="269"/>
      <c r="CR32" s="274">
        <v>141</v>
      </c>
      <c r="CS32" s="217"/>
      <c r="CT32" s="217"/>
      <c r="CU32" s="217"/>
      <c r="CV32" s="217"/>
      <c r="CW32" s="217"/>
      <c r="CX32" s="217"/>
      <c r="CY32" s="279"/>
      <c r="CZ32" s="283">
        <v>0</v>
      </c>
      <c r="DA32" s="335"/>
      <c r="DB32" s="335"/>
      <c r="DC32" s="338"/>
      <c r="DD32" s="288">
        <v>141</v>
      </c>
      <c r="DE32" s="217"/>
      <c r="DF32" s="217"/>
      <c r="DG32" s="217"/>
      <c r="DH32" s="217"/>
      <c r="DI32" s="217"/>
      <c r="DJ32" s="217"/>
      <c r="DK32" s="279"/>
      <c r="DL32" s="288">
        <v>141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30588</v>
      </c>
      <c r="S33" s="217"/>
      <c r="T33" s="217"/>
      <c r="U33" s="217"/>
      <c r="V33" s="217"/>
      <c r="W33" s="217"/>
      <c r="X33" s="217"/>
      <c r="Y33" s="279"/>
      <c r="Z33" s="282">
        <v>0.1</v>
      </c>
      <c r="AA33" s="282"/>
      <c r="AB33" s="282"/>
      <c r="AC33" s="282"/>
      <c r="AD33" s="287">
        <v>15815</v>
      </c>
      <c r="AE33" s="287"/>
      <c r="AF33" s="287"/>
      <c r="AG33" s="287"/>
      <c r="AH33" s="287"/>
      <c r="AI33" s="287"/>
      <c r="AJ33" s="287"/>
      <c r="AK33" s="287"/>
      <c r="AL33" s="283">
        <v>0.1</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98.4</v>
      </c>
      <c r="BH33" s="312"/>
      <c r="BI33" s="312"/>
      <c r="BJ33" s="312"/>
      <c r="BK33" s="312"/>
      <c r="BL33" s="312"/>
      <c r="BM33" s="294">
        <v>81.3</v>
      </c>
      <c r="BN33" s="312"/>
      <c r="BO33" s="312"/>
      <c r="BP33" s="312"/>
      <c r="BQ33" s="317"/>
      <c r="BR33" s="320">
        <v>98.2</v>
      </c>
      <c r="BS33" s="312"/>
      <c r="BT33" s="312"/>
      <c r="BU33" s="312"/>
      <c r="BV33" s="312"/>
      <c r="BW33" s="312"/>
      <c r="BX33" s="294">
        <v>80.7</v>
      </c>
      <c r="BY33" s="312"/>
      <c r="BZ33" s="312"/>
      <c r="CA33" s="312"/>
      <c r="CB33" s="317"/>
      <c r="CD33" s="261" t="s">
        <v>397</v>
      </c>
      <c r="CE33" s="1"/>
      <c r="CF33" s="1"/>
      <c r="CG33" s="1"/>
      <c r="CH33" s="1"/>
      <c r="CI33" s="1"/>
      <c r="CJ33" s="1"/>
      <c r="CK33" s="1"/>
      <c r="CL33" s="1"/>
      <c r="CM33" s="1"/>
      <c r="CN33" s="1"/>
      <c r="CO33" s="1"/>
      <c r="CP33" s="1"/>
      <c r="CQ33" s="269"/>
      <c r="CR33" s="274">
        <v>11802146</v>
      </c>
      <c r="CS33" s="313"/>
      <c r="CT33" s="313"/>
      <c r="CU33" s="313"/>
      <c r="CV33" s="313"/>
      <c r="CW33" s="313"/>
      <c r="CX33" s="313"/>
      <c r="CY33" s="332"/>
      <c r="CZ33" s="283">
        <v>51.7</v>
      </c>
      <c r="DA33" s="335"/>
      <c r="DB33" s="335"/>
      <c r="DC33" s="338"/>
      <c r="DD33" s="288">
        <v>8243551</v>
      </c>
      <c r="DE33" s="313"/>
      <c r="DF33" s="313"/>
      <c r="DG33" s="313"/>
      <c r="DH33" s="313"/>
      <c r="DI33" s="313"/>
      <c r="DJ33" s="313"/>
      <c r="DK33" s="332"/>
      <c r="DL33" s="288">
        <v>5601709</v>
      </c>
      <c r="DM33" s="313"/>
      <c r="DN33" s="313"/>
      <c r="DO33" s="313"/>
      <c r="DP33" s="313"/>
      <c r="DQ33" s="313"/>
      <c r="DR33" s="313"/>
      <c r="DS33" s="313"/>
      <c r="DT33" s="313"/>
      <c r="DU33" s="313"/>
      <c r="DV33" s="332"/>
      <c r="DW33" s="283">
        <v>45.6</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754773</v>
      </c>
      <c r="S34" s="217"/>
      <c r="T34" s="217"/>
      <c r="U34" s="217"/>
      <c r="V34" s="217"/>
      <c r="W34" s="217"/>
      <c r="X34" s="217"/>
      <c r="Y34" s="279"/>
      <c r="Z34" s="282">
        <v>3.2</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2359222</v>
      </c>
      <c r="CS34" s="217"/>
      <c r="CT34" s="217"/>
      <c r="CU34" s="217"/>
      <c r="CV34" s="217"/>
      <c r="CW34" s="217"/>
      <c r="CX34" s="217"/>
      <c r="CY34" s="279"/>
      <c r="CZ34" s="283">
        <v>10.3</v>
      </c>
      <c r="DA34" s="335"/>
      <c r="DB34" s="335"/>
      <c r="DC34" s="338"/>
      <c r="DD34" s="288">
        <v>1556441</v>
      </c>
      <c r="DE34" s="217"/>
      <c r="DF34" s="217"/>
      <c r="DG34" s="217"/>
      <c r="DH34" s="217"/>
      <c r="DI34" s="217"/>
      <c r="DJ34" s="217"/>
      <c r="DK34" s="279"/>
      <c r="DL34" s="288">
        <v>1306467</v>
      </c>
      <c r="DM34" s="217"/>
      <c r="DN34" s="217"/>
      <c r="DO34" s="217"/>
      <c r="DP34" s="217"/>
      <c r="DQ34" s="217"/>
      <c r="DR34" s="217"/>
      <c r="DS34" s="217"/>
      <c r="DT34" s="217"/>
      <c r="DU34" s="217"/>
      <c r="DV34" s="279"/>
      <c r="DW34" s="283">
        <v>10.6</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201497</v>
      </c>
      <c r="S35" s="217"/>
      <c r="T35" s="217"/>
      <c r="U35" s="217"/>
      <c r="V35" s="217"/>
      <c r="W35" s="217"/>
      <c r="X35" s="217"/>
      <c r="Y35" s="279"/>
      <c r="Z35" s="282">
        <v>0.8</v>
      </c>
      <c r="AA35" s="282"/>
      <c r="AB35" s="282"/>
      <c r="AC35" s="282"/>
      <c r="AD35" s="287" t="s">
        <v>199</v>
      </c>
      <c r="AE35" s="287"/>
      <c r="AF35" s="287"/>
      <c r="AG35" s="287"/>
      <c r="AH35" s="287"/>
      <c r="AI35" s="287"/>
      <c r="AJ35" s="287"/>
      <c r="AK35" s="287"/>
      <c r="AL35" s="283" t="s">
        <v>199</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863480</v>
      </c>
      <c r="CS35" s="313"/>
      <c r="CT35" s="313"/>
      <c r="CU35" s="313"/>
      <c r="CV35" s="313"/>
      <c r="CW35" s="313"/>
      <c r="CX35" s="313"/>
      <c r="CY35" s="332"/>
      <c r="CZ35" s="283">
        <v>3.8</v>
      </c>
      <c r="DA35" s="335"/>
      <c r="DB35" s="335"/>
      <c r="DC35" s="338"/>
      <c r="DD35" s="288">
        <v>752063</v>
      </c>
      <c r="DE35" s="313"/>
      <c r="DF35" s="313"/>
      <c r="DG35" s="313"/>
      <c r="DH35" s="313"/>
      <c r="DI35" s="313"/>
      <c r="DJ35" s="313"/>
      <c r="DK35" s="332"/>
      <c r="DL35" s="288">
        <v>721554</v>
      </c>
      <c r="DM35" s="313"/>
      <c r="DN35" s="313"/>
      <c r="DO35" s="313"/>
      <c r="DP35" s="313"/>
      <c r="DQ35" s="313"/>
      <c r="DR35" s="313"/>
      <c r="DS35" s="313"/>
      <c r="DT35" s="313"/>
      <c r="DU35" s="313"/>
      <c r="DV35" s="332"/>
      <c r="DW35" s="283">
        <v>5.9</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1273477</v>
      </c>
      <c r="S36" s="217"/>
      <c r="T36" s="217"/>
      <c r="U36" s="217"/>
      <c r="V36" s="217"/>
      <c r="W36" s="217"/>
      <c r="X36" s="217"/>
      <c r="Y36" s="279"/>
      <c r="Z36" s="282">
        <v>5.3</v>
      </c>
      <c r="AA36" s="282"/>
      <c r="AB36" s="282"/>
      <c r="AC36" s="282"/>
      <c r="AD36" s="287" t="s">
        <v>199</v>
      </c>
      <c r="AE36" s="287"/>
      <c r="AF36" s="287"/>
      <c r="AG36" s="287"/>
      <c r="AH36" s="287"/>
      <c r="AI36" s="287"/>
      <c r="AJ36" s="287"/>
      <c r="AK36" s="287"/>
      <c r="AL36" s="283" t="s">
        <v>199</v>
      </c>
      <c r="AM36" s="238"/>
      <c r="AN36" s="238"/>
      <c r="AO36" s="296"/>
      <c r="AP36" s="95"/>
      <c r="AQ36" s="301" t="s">
        <v>387</v>
      </c>
      <c r="AR36" s="304"/>
      <c r="AS36" s="304"/>
      <c r="AT36" s="304"/>
      <c r="AU36" s="304"/>
      <c r="AV36" s="304"/>
      <c r="AW36" s="304"/>
      <c r="AX36" s="304"/>
      <c r="AY36" s="309"/>
      <c r="AZ36" s="273">
        <v>3429832</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t="s">
        <v>199</v>
      </c>
      <c r="BW36" s="276"/>
      <c r="BX36" s="276"/>
      <c r="BY36" s="276"/>
      <c r="BZ36" s="276"/>
      <c r="CA36" s="276"/>
      <c r="CB36" s="315"/>
      <c r="CD36" s="261" t="s">
        <v>31</v>
      </c>
      <c r="CE36" s="1"/>
      <c r="CF36" s="1"/>
      <c r="CG36" s="1"/>
      <c r="CH36" s="1"/>
      <c r="CI36" s="1"/>
      <c r="CJ36" s="1"/>
      <c r="CK36" s="1"/>
      <c r="CL36" s="1"/>
      <c r="CM36" s="1"/>
      <c r="CN36" s="1"/>
      <c r="CO36" s="1"/>
      <c r="CP36" s="1"/>
      <c r="CQ36" s="269"/>
      <c r="CR36" s="274">
        <v>4722563</v>
      </c>
      <c r="CS36" s="217"/>
      <c r="CT36" s="217"/>
      <c r="CU36" s="217"/>
      <c r="CV36" s="217"/>
      <c r="CW36" s="217"/>
      <c r="CX36" s="217"/>
      <c r="CY36" s="279"/>
      <c r="CZ36" s="283">
        <v>20.7</v>
      </c>
      <c r="DA36" s="335"/>
      <c r="DB36" s="335"/>
      <c r="DC36" s="338"/>
      <c r="DD36" s="288">
        <v>3738607</v>
      </c>
      <c r="DE36" s="217"/>
      <c r="DF36" s="217"/>
      <c r="DG36" s="217"/>
      <c r="DH36" s="217"/>
      <c r="DI36" s="217"/>
      <c r="DJ36" s="217"/>
      <c r="DK36" s="279"/>
      <c r="DL36" s="288">
        <v>2662878</v>
      </c>
      <c r="DM36" s="217"/>
      <c r="DN36" s="217"/>
      <c r="DO36" s="217"/>
      <c r="DP36" s="217"/>
      <c r="DQ36" s="217"/>
      <c r="DR36" s="217"/>
      <c r="DS36" s="217"/>
      <c r="DT36" s="217"/>
      <c r="DU36" s="217"/>
      <c r="DV36" s="279"/>
      <c r="DW36" s="283">
        <v>21.7</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1145291</v>
      </c>
      <c r="S37" s="217"/>
      <c r="T37" s="217"/>
      <c r="U37" s="217"/>
      <c r="V37" s="217"/>
      <c r="W37" s="217"/>
      <c r="X37" s="217"/>
      <c r="Y37" s="279"/>
      <c r="Z37" s="282">
        <v>4.8</v>
      </c>
      <c r="AA37" s="282"/>
      <c r="AB37" s="282"/>
      <c r="AC37" s="282"/>
      <c r="AD37" s="287">
        <v>5868</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1016563</v>
      </c>
      <c r="BA37" s="217"/>
      <c r="BB37" s="217"/>
      <c r="BC37" s="217"/>
      <c r="BD37" s="313"/>
      <c r="BE37" s="313"/>
      <c r="BF37" s="316"/>
      <c r="BG37" s="261" t="s">
        <v>413</v>
      </c>
      <c r="BH37" s="1"/>
      <c r="BI37" s="1"/>
      <c r="BJ37" s="1"/>
      <c r="BK37" s="1"/>
      <c r="BL37" s="1"/>
      <c r="BM37" s="1"/>
      <c r="BN37" s="1"/>
      <c r="BO37" s="1"/>
      <c r="BP37" s="1"/>
      <c r="BQ37" s="1"/>
      <c r="BR37" s="1"/>
      <c r="BS37" s="1"/>
      <c r="BT37" s="1"/>
      <c r="BU37" s="269"/>
      <c r="BV37" s="274">
        <v>-76031</v>
      </c>
      <c r="BW37" s="217"/>
      <c r="BX37" s="217"/>
      <c r="BY37" s="217"/>
      <c r="BZ37" s="217"/>
      <c r="CA37" s="217"/>
      <c r="CB37" s="326"/>
      <c r="CD37" s="261" t="s">
        <v>163</v>
      </c>
      <c r="CE37" s="1"/>
      <c r="CF37" s="1"/>
      <c r="CG37" s="1"/>
      <c r="CH37" s="1"/>
      <c r="CI37" s="1"/>
      <c r="CJ37" s="1"/>
      <c r="CK37" s="1"/>
      <c r="CL37" s="1"/>
      <c r="CM37" s="1"/>
      <c r="CN37" s="1"/>
      <c r="CO37" s="1"/>
      <c r="CP37" s="1"/>
      <c r="CQ37" s="269"/>
      <c r="CR37" s="274">
        <v>1353676</v>
      </c>
      <c r="CS37" s="313"/>
      <c r="CT37" s="313"/>
      <c r="CU37" s="313"/>
      <c r="CV37" s="313"/>
      <c r="CW37" s="313"/>
      <c r="CX37" s="313"/>
      <c r="CY37" s="332"/>
      <c r="CZ37" s="283">
        <v>5.9</v>
      </c>
      <c r="DA37" s="335"/>
      <c r="DB37" s="335"/>
      <c r="DC37" s="338"/>
      <c r="DD37" s="288">
        <v>1191145</v>
      </c>
      <c r="DE37" s="313"/>
      <c r="DF37" s="313"/>
      <c r="DG37" s="313"/>
      <c r="DH37" s="313"/>
      <c r="DI37" s="313"/>
      <c r="DJ37" s="313"/>
      <c r="DK37" s="332"/>
      <c r="DL37" s="288">
        <v>1171743</v>
      </c>
      <c r="DM37" s="313"/>
      <c r="DN37" s="313"/>
      <c r="DO37" s="313"/>
      <c r="DP37" s="313"/>
      <c r="DQ37" s="313"/>
      <c r="DR37" s="313"/>
      <c r="DS37" s="313"/>
      <c r="DT37" s="313"/>
      <c r="DU37" s="313"/>
      <c r="DV37" s="332"/>
      <c r="DW37" s="283">
        <v>9.5</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740035</v>
      </c>
      <c r="S38" s="217"/>
      <c r="T38" s="217"/>
      <c r="U38" s="217"/>
      <c r="V38" s="217"/>
      <c r="W38" s="217"/>
      <c r="X38" s="217"/>
      <c r="Y38" s="279"/>
      <c r="Z38" s="282">
        <v>3.1</v>
      </c>
      <c r="AA38" s="282"/>
      <c r="AB38" s="282"/>
      <c r="AC38" s="282"/>
      <c r="AD38" s="287" t="s">
        <v>199</v>
      </c>
      <c r="AE38" s="287"/>
      <c r="AF38" s="287"/>
      <c r="AG38" s="287"/>
      <c r="AH38" s="287"/>
      <c r="AI38" s="287"/>
      <c r="AJ38" s="287"/>
      <c r="AK38" s="287"/>
      <c r="AL38" s="283" t="s">
        <v>199</v>
      </c>
      <c r="AM38" s="238"/>
      <c r="AN38" s="238"/>
      <c r="AO38" s="296"/>
      <c r="AQ38" s="302" t="s">
        <v>415</v>
      </c>
      <c r="AR38" s="111"/>
      <c r="AS38" s="111"/>
      <c r="AT38" s="111"/>
      <c r="AU38" s="111"/>
      <c r="AV38" s="111"/>
      <c r="AW38" s="111"/>
      <c r="AX38" s="111"/>
      <c r="AY38" s="310"/>
      <c r="AZ38" s="274">
        <v>489755</v>
      </c>
      <c r="BA38" s="217"/>
      <c r="BB38" s="217"/>
      <c r="BC38" s="217"/>
      <c r="BD38" s="313"/>
      <c r="BE38" s="313"/>
      <c r="BF38" s="316"/>
      <c r="BG38" s="261" t="s">
        <v>416</v>
      </c>
      <c r="BH38" s="1"/>
      <c r="BI38" s="1"/>
      <c r="BJ38" s="1"/>
      <c r="BK38" s="1"/>
      <c r="BL38" s="1"/>
      <c r="BM38" s="1"/>
      <c r="BN38" s="1"/>
      <c r="BO38" s="1"/>
      <c r="BP38" s="1"/>
      <c r="BQ38" s="1"/>
      <c r="BR38" s="1"/>
      <c r="BS38" s="1"/>
      <c r="BT38" s="1"/>
      <c r="BU38" s="269"/>
      <c r="BV38" s="274">
        <v>4737</v>
      </c>
      <c r="BW38" s="217"/>
      <c r="BX38" s="217"/>
      <c r="BY38" s="217"/>
      <c r="BZ38" s="217"/>
      <c r="CA38" s="217"/>
      <c r="CB38" s="326"/>
      <c r="CD38" s="261" t="s">
        <v>417</v>
      </c>
      <c r="CE38" s="1"/>
      <c r="CF38" s="1"/>
      <c r="CG38" s="1"/>
      <c r="CH38" s="1"/>
      <c r="CI38" s="1"/>
      <c r="CJ38" s="1"/>
      <c r="CK38" s="1"/>
      <c r="CL38" s="1"/>
      <c r="CM38" s="1"/>
      <c r="CN38" s="1"/>
      <c r="CO38" s="1"/>
      <c r="CP38" s="1"/>
      <c r="CQ38" s="269"/>
      <c r="CR38" s="274">
        <v>1894859</v>
      </c>
      <c r="CS38" s="217"/>
      <c r="CT38" s="217"/>
      <c r="CU38" s="217"/>
      <c r="CV38" s="217"/>
      <c r="CW38" s="217"/>
      <c r="CX38" s="217"/>
      <c r="CY38" s="279"/>
      <c r="CZ38" s="283">
        <v>8.3000000000000007</v>
      </c>
      <c r="DA38" s="335"/>
      <c r="DB38" s="335"/>
      <c r="DC38" s="338"/>
      <c r="DD38" s="288">
        <v>1521123</v>
      </c>
      <c r="DE38" s="217"/>
      <c r="DF38" s="217"/>
      <c r="DG38" s="217"/>
      <c r="DH38" s="217"/>
      <c r="DI38" s="217"/>
      <c r="DJ38" s="217"/>
      <c r="DK38" s="279"/>
      <c r="DL38" s="288">
        <v>910810</v>
      </c>
      <c r="DM38" s="217"/>
      <c r="DN38" s="217"/>
      <c r="DO38" s="217"/>
      <c r="DP38" s="217"/>
      <c r="DQ38" s="217"/>
      <c r="DR38" s="217"/>
      <c r="DS38" s="217"/>
      <c r="DT38" s="217"/>
      <c r="DU38" s="217"/>
      <c r="DV38" s="279"/>
      <c r="DW38" s="283">
        <v>7.4</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302</v>
      </c>
      <c r="AR39" s="111"/>
      <c r="AS39" s="111"/>
      <c r="AT39" s="111"/>
      <c r="AU39" s="111"/>
      <c r="AV39" s="111"/>
      <c r="AW39" s="111"/>
      <c r="AX39" s="111"/>
      <c r="AY39" s="310"/>
      <c r="AZ39" s="274">
        <v>28655</v>
      </c>
      <c r="BA39" s="217"/>
      <c r="BB39" s="217"/>
      <c r="BC39" s="217"/>
      <c r="BD39" s="313"/>
      <c r="BE39" s="313"/>
      <c r="BF39" s="316"/>
      <c r="BG39" s="261" t="s">
        <v>335</v>
      </c>
      <c r="BH39" s="1"/>
      <c r="BI39" s="1"/>
      <c r="BJ39" s="1"/>
      <c r="BK39" s="1"/>
      <c r="BL39" s="1"/>
      <c r="BM39" s="1"/>
      <c r="BN39" s="1"/>
      <c r="BO39" s="1"/>
      <c r="BP39" s="1"/>
      <c r="BQ39" s="1"/>
      <c r="BR39" s="1"/>
      <c r="BS39" s="1"/>
      <c r="BT39" s="1"/>
      <c r="BU39" s="269"/>
      <c r="BV39" s="274">
        <v>6619</v>
      </c>
      <c r="BW39" s="217"/>
      <c r="BX39" s="217"/>
      <c r="BY39" s="217"/>
      <c r="BZ39" s="217"/>
      <c r="CA39" s="217"/>
      <c r="CB39" s="326"/>
      <c r="CD39" s="261" t="s">
        <v>422</v>
      </c>
      <c r="CE39" s="1"/>
      <c r="CF39" s="1"/>
      <c r="CG39" s="1"/>
      <c r="CH39" s="1"/>
      <c r="CI39" s="1"/>
      <c r="CJ39" s="1"/>
      <c r="CK39" s="1"/>
      <c r="CL39" s="1"/>
      <c r="CM39" s="1"/>
      <c r="CN39" s="1"/>
      <c r="CO39" s="1"/>
      <c r="CP39" s="1"/>
      <c r="CQ39" s="269"/>
      <c r="CR39" s="274">
        <v>845645</v>
      </c>
      <c r="CS39" s="313"/>
      <c r="CT39" s="313"/>
      <c r="CU39" s="313"/>
      <c r="CV39" s="313"/>
      <c r="CW39" s="313"/>
      <c r="CX39" s="313"/>
      <c r="CY39" s="332"/>
      <c r="CZ39" s="283">
        <v>3.7</v>
      </c>
      <c r="DA39" s="335"/>
      <c r="DB39" s="335"/>
      <c r="DC39" s="338"/>
      <c r="DD39" s="288">
        <v>508058</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69135</v>
      </c>
      <c r="S40" s="217"/>
      <c r="T40" s="217"/>
      <c r="U40" s="217"/>
      <c r="V40" s="217"/>
      <c r="W40" s="217"/>
      <c r="X40" s="217"/>
      <c r="Y40" s="279"/>
      <c r="Z40" s="282">
        <v>0.3</v>
      </c>
      <c r="AA40" s="282"/>
      <c r="AB40" s="282"/>
      <c r="AC40" s="282"/>
      <c r="AD40" s="287" t="s">
        <v>199</v>
      </c>
      <c r="AE40" s="287"/>
      <c r="AF40" s="287"/>
      <c r="AG40" s="287"/>
      <c r="AH40" s="287"/>
      <c r="AI40" s="287"/>
      <c r="AJ40" s="287"/>
      <c r="AK40" s="287"/>
      <c r="AL40" s="283" t="s">
        <v>199</v>
      </c>
      <c r="AM40" s="238"/>
      <c r="AN40" s="238"/>
      <c r="AO40" s="296"/>
      <c r="AQ40" s="302" t="s">
        <v>425</v>
      </c>
      <c r="AR40" s="111"/>
      <c r="AS40" s="111"/>
      <c r="AT40" s="111"/>
      <c r="AU40" s="111"/>
      <c r="AV40" s="111"/>
      <c r="AW40" s="111"/>
      <c r="AX40" s="111"/>
      <c r="AY40" s="310"/>
      <c r="AZ40" s="274" t="s">
        <v>199</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88</v>
      </c>
      <c r="BW40" s="217"/>
      <c r="BX40" s="217"/>
      <c r="BY40" s="217"/>
      <c r="BZ40" s="217"/>
      <c r="CA40" s="217"/>
      <c r="CB40" s="326"/>
      <c r="CD40" s="261" t="s">
        <v>367</v>
      </c>
      <c r="CE40" s="1"/>
      <c r="CF40" s="1"/>
      <c r="CG40" s="1"/>
      <c r="CH40" s="1"/>
      <c r="CI40" s="1"/>
      <c r="CJ40" s="1"/>
      <c r="CK40" s="1"/>
      <c r="CL40" s="1"/>
      <c r="CM40" s="1"/>
      <c r="CN40" s="1"/>
      <c r="CO40" s="1"/>
      <c r="CP40" s="1"/>
      <c r="CQ40" s="269"/>
      <c r="CR40" s="274">
        <v>1116377</v>
      </c>
      <c r="CS40" s="217"/>
      <c r="CT40" s="217"/>
      <c r="CU40" s="217"/>
      <c r="CV40" s="217"/>
      <c r="CW40" s="217"/>
      <c r="CX40" s="217"/>
      <c r="CY40" s="279"/>
      <c r="CZ40" s="283">
        <v>4.9000000000000004</v>
      </c>
      <c r="DA40" s="335"/>
      <c r="DB40" s="335"/>
      <c r="DC40" s="338"/>
      <c r="DD40" s="288">
        <v>167259</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23854880</v>
      </c>
      <c r="S41" s="277"/>
      <c r="T41" s="277"/>
      <c r="U41" s="277"/>
      <c r="V41" s="277"/>
      <c r="W41" s="277"/>
      <c r="X41" s="277"/>
      <c r="Y41" s="280"/>
      <c r="Z41" s="284">
        <v>100</v>
      </c>
      <c r="AA41" s="284"/>
      <c r="AB41" s="284"/>
      <c r="AC41" s="284"/>
      <c r="AD41" s="289">
        <v>12214478</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373897</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199</v>
      </c>
      <c r="BW41" s="217"/>
      <c r="BX41" s="217"/>
      <c r="BY41" s="217"/>
      <c r="BZ41" s="217"/>
      <c r="CA41" s="217"/>
      <c r="CB41" s="326"/>
      <c r="CD41" s="261" t="s">
        <v>281</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1520962</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499</v>
      </c>
      <c r="BW42" s="277"/>
      <c r="BX42" s="277"/>
      <c r="BY42" s="277"/>
      <c r="BZ42" s="277"/>
      <c r="CA42" s="277"/>
      <c r="CB42" s="327"/>
      <c r="CD42" s="261" t="s">
        <v>146</v>
      </c>
      <c r="CE42" s="1"/>
      <c r="CF42" s="1"/>
      <c r="CG42" s="1"/>
      <c r="CH42" s="1"/>
      <c r="CI42" s="1"/>
      <c r="CJ42" s="1"/>
      <c r="CK42" s="1"/>
      <c r="CL42" s="1"/>
      <c r="CM42" s="1"/>
      <c r="CN42" s="1"/>
      <c r="CO42" s="1"/>
      <c r="CP42" s="1"/>
      <c r="CQ42" s="269"/>
      <c r="CR42" s="274">
        <v>1244233</v>
      </c>
      <c r="CS42" s="313"/>
      <c r="CT42" s="313"/>
      <c r="CU42" s="313"/>
      <c r="CV42" s="313"/>
      <c r="CW42" s="313"/>
      <c r="CX42" s="313"/>
      <c r="CY42" s="332"/>
      <c r="CZ42" s="283">
        <v>5.4</v>
      </c>
      <c r="DA42" s="335"/>
      <c r="DB42" s="335"/>
      <c r="DC42" s="338"/>
      <c r="DD42" s="288">
        <v>294073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88</v>
      </c>
      <c r="CE43" s="1"/>
      <c r="CF43" s="1"/>
      <c r="CG43" s="1"/>
      <c r="CH43" s="1"/>
      <c r="CI43" s="1"/>
      <c r="CJ43" s="1"/>
      <c r="CK43" s="1"/>
      <c r="CL43" s="1"/>
      <c r="CM43" s="1"/>
      <c r="CN43" s="1"/>
      <c r="CO43" s="1"/>
      <c r="CP43" s="1"/>
      <c r="CQ43" s="269"/>
      <c r="CR43" s="274" t="s">
        <v>199</v>
      </c>
      <c r="CS43" s="313"/>
      <c r="CT43" s="313"/>
      <c r="CU43" s="313"/>
      <c r="CV43" s="313"/>
      <c r="CW43" s="313"/>
      <c r="CX43" s="313"/>
      <c r="CY43" s="332"/>
      <c r="CZ43" s="283" t="s">
        <v>199</v>
      </c>
      <c r="DA43" s="335"/>
      <c r="DB43" s="335"/>
      <c r="DC43" s="338"/>
      <c r="DD43" s="288" t="s">
        <v>199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431</v>
      </c>
      <c r="CG44" s="1"/>
      <c r="CH44" s="1"/>
      <c r="CI44" s="1"/>
      <c r="CJ44" s="1"/>
      <c r="CK44" s="1"/>
      <c r="CL44" s="1"/>
      <c r="CM44" s="1"/>
      <c r="CN44" s="1"/>
      <c r="CO44" s="1"/>
      <c r="CP44" s="1"/>
      <c r="CQ44" s="269"/>
      <c r="CR44" s="274">
        <v>1244233</v>
      </c>
      <c r="CS44" s="217"/>
      <c r="CT44" s="217"/>
      <c r="CU44" s="217"/>
      <c r="CV44" s="217"/>
      <c r="CW44" s="217"/>
      <c r="CX44" s="217"/>
      <c r="CY44" s="279"/>
      <c r="CZ44" s="283">
        <v>5.4</v>
      </c>
      <c r="DA44" s="238"/>
      <c r="DB44" s="238"/>
      <c r="DC44" s="285"/>
      <c r="DD44" s="288">
        <v>294073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657399</v>
      </c>
      <c r="CS45" s="313"/>
      <c r="CT45" s="313"/>
      <c r="CU45" s="313"/>
      <c r="CV45" s="313"/>
      <c r="CW45" s="313"/>
      <c r="CX45" s="313"/>
      <c r="CY45" s="332"/>
      <c r="CZ45" s="283">
        <v>2.9</v>
      </c>
      <c r="DA45" s="335"/>
      <c r="DB45" s="335"/>
      <c r="DC45" s="338"/>
      <c r="DD45" s="288">
        <v>35787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564974</v>
      </c>
      <c r="CS46" s="217"/>
      <c r="CT46" s="217"/>
      <c r="CU46" s="217"/>
      <c r="CV46" s="217"/>
      <c r="CW46" s="217"/>
      <c r="CX46" s="217"/>
      <c r="CY46" s="279"/>
      <c r="CZ46" s="283">
        <v>2.5</v>
      </c>
      <c r="DA46" s="238"/>
      <c r="DB46" s="238"/>
      <c r="DC46" s="285"/>
      <c r="DD46" s="288">
        <v>257151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141</v>
      </c>
      <c r="CG47" s="1"/>
      <c r="CH47" s="1"/>
      <c r="CI47" s="1"/>
      <c r="CJ47" s="1"/>
      <c r="CK47" s="1"/>
      <c r="CL47" s="1"/>
      <c r="CM47" s="1"/>
      <c r="CN47" s="1"/>
      <c r="CO47" s="1"/>
      <c r="CP47" s="1"/>
      <c r="CQ47" s="269"/>
      <c r="CR47" s="274" t="s">
        <v>199</v>
      </c>
      <c r="CS47" s="313"/>
      <c r="CT47" s="313"/>
      <c r="CU47" s="313"/>
      <c r="CV47" s="313"/>
      <c r="CW47" s="313"/>
      <c r="CX47" s="313"/>
      <c r="CY47" s="332"/>
      <c r="CZ47" s="283" t="s">
        <v>199</v>
      </c>
      <c r="DA47" s="335"/>
      <c r="DB47" s="335"/>
      <c r="DC47" s="338"/>
      <c r="DD47" s="288" t="s">
        <v>199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434</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22835910</v>
      </c>
      <c r="CS49" s="312"/>
      <c r="CT49" s="312"/>
      <c r="CU49" s="312"/>
      <c r="CV49" s="312"/>
      <c r="CW49" s="312"/>
      <c r="CX49" s="312"/>
      <c r="CY49" s="333"/>
      <c r="CZ49" s="292">
        <v>100</v>
      </c>
      <c r="DA49" s="336"/>
      <c r="DB49" s="336"/>
      <c r="DC49" s="339"/>
      <c r="DD49" s="342">
        <v>14753433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hfYKzQ81YHEhPcj4+THAuUPQ1ECJdoshYv3r+VSfqEQ1xPN8H7sJBd58LDEdRDVG2i8BN3ImEEWJ/jdTDcBraQ==" saltValue="/BGSxQcm+K5etGjsvSRI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7" zoomScaleNormal="57" zoomScaleSheetLayoutView="70" workbookViewId="0"/>
  </sheetViews>
  <sheetFormatPr defaultColWidth="0" defaultRowHeight="13.2"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47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180</v>
      </c>
      <c r="R5" s="447"/>
      <c r="S5" s="447"/>
      <c r="T5" s="447"/>
      <c r="U5" s="458"/>
      <c r="V5" s="435" t="s">
        <v>438</v>
      </c>
      <c r="W5" s="447"/>
      <c r="X5" s="447"/>
      <c r="Y5" s="447"/>
      <c r="Z5" s="458"/>
      <c r="AA5" s="435" t="s">
        <v>439</v>
      </c>
      <c r="AB5" s="447"/>
      <c r="AC5" s="447"/>
      <c r="AD5" s="447"/>
      <c r="AE5" s="447"/>
      <c r="AF5" s="504" t="s">
        <v>178</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318</v>
      </c>
      <c r="CN5" s="447"/>
      <c r="CO5" s="447"/>
      <c r="CP5" s="447"/>
      <c r="CQ5" s="458"/>
      <c r="CR5" s="435" t="s">
        <v>241</v>
      </c>
      <c r="CS5" s="447"/>
      <c r="CT5" s="447"/>
      <c r="CU5" s="447"/>
      <c r="CV5" s="458"/>
      <c r="CW5" s="435" t="s">
        <v>53</v>
      </c>
      <c r="CX5" s="447"/>
      <c r="CY5" s="447"/>
      <c r="CZ5" s="447"/>
      <c r="DA5" s="458"/>
      <c r="DB5" s="435" t="s">
        <v>410</v>
      </c>
      <c r="DC5" s="447"/>
      <c r="DD5" s="447"/>
      <c r="DE5" s="447"/>
      <c r="DF5" s="458"/>
      <c r="DG5" s="700" t="s">
        <v>239</v>
      </c>
      <c r="DH5" s="703"/>
      <c r="DI5" s="703"/>
      <c r="DJ5" s="703"/>
      <c r="DK5" s="708"/>
      <c r="DL5" s="700" t="s">
        <v>446</v>
      </c>
      <c r="DM5" s="703"/>
      <c r="DN5" s="703"/>
      <c r="DO5" s="703"/>
      <c r="DP5" s="708"/>
      <c r="DQ5" s="435" t="s">
        <v>448</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23293</v>
      </c>
      <c r="R7" s="449"/>
      <c r="S7" s="449"/>
      <c r="T7" s="449"/>
      <c r="U7" s="449"/>
      <c r="V7" s="449">
        <v>22375</v>
      </c>
      <c r="W7" s="449"/>
      <c r="X7" s="449"/>
      <c r="Y7" s="449"/>
      <c r="Z7" s="449"/>
      <c r="AA7" s="449">
        <v>918</v>
      </c>
      <c r="AB7" s="449"/>
      <c r="AC7" s="449"/>
      <c r="AD7" s="449"/>
      <c r="AE7" s="492"/>
      <c r="AF7" s="506">
        <v>907</v>
      </c>
      <c r="AG7" s="519"/>
      <c r="AH7" s="519"/>
      <c r="AI7" s="519"/>
      <c r="AJ7" s="524"/>
      <c r="AK7" s="532">
        <v>199</v>
      </c>
      <c r="AL7" s="449"/>
      <c r="AM7" s="449"/>
      <c r="AN7" s="449"/>
      <c r="AO7" s="449"/>
      <c r="AP7" s="449">
        <v>13433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525</v>
      </c>
      <c r="BT7" s="419"/>
      <c r="BU7" s="419"/>
      <c r="BV7" s="419"/>
      <c r="BW7" s="419"/>
      <c r="BX7" s="419"/>
      <c r="BY7" s="419"/>
      <c r="BZ7" s="419"/>
      <c r="CA7" s="419"/>
      <c r="CB7" s="419"/>
      <c r="CC7" s="419"/>
      <c r="CD7" s="419"/>
      <c r="CE7" s="419"/>
      <c r="CF7" s="419"/>
      <c r="CG7" s="431"/>
      <c r="CH7" s="663">
        <v>9</v>
      </c>
      <c r="CI7" s="666"/>
      <c r="CJ7" s="666"/>
      <c r="CK7" s="666"/>
      <c r="CL7" s="681"/>
      <c r="CM7" s="663">
        <v>-239</v>
      </c>
      <c r="CN7" s="666"/>
      <c r="CO7" s="666"/>
      <c r="CP7" s="666"/>
      <c r="CQ7" s="681"/>
      <c r="CR7" s="663">
        <v>22</v>
      </c>
      <c r="CS7" s="666"/>
      <c r="CT7" s="666"/>
      <c r="CU7" s="666"/>
      <c r="CV7" s="681"/>
      <c r="CW7" s="663">
        <v>88</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t="s">
        <v>451</v>
      </c>
      <c r="C8" s="420"/>
      <c r="D8" s="420"/>
      <c r="E8" s="420"/>
      <c r="F8" s="420"/>
      <c r="G8" s="420"/>
      <c r="H8" s="420"/>
      <c r="I8" s="420"/>
      <c r="J8" s="420"/>
      <c r="K8" s="420"/>
      <c r="L8" s="420"/>
      <c r="M8" s="420"/>
      <c r="N8" s="420"/>
      <c r="O8" s="420"/>
      <c r="P8" s="432"/>
      <c r="Q8" s="438">
        <v>779</v>
      </c>
      <c r="R8" s="450"/>
      <c r="S8" s="450"/>
      <c r="T8" s="450"/>
      <c r="U8" s="450"/>
      <c r="V8" s="450">
        <v>678</v>
      </c>
      <c r="W8" s="450"/>
      <c r="X8" s="450"/>
      <c r="Y8" s="450"/>
      <c r="Z8" s="450"/>
      <c r="AA8" s="450">
        <v>101</v>
      </c>
      <c r="AB8" s="450"/>
      <c r="AC8" s="450"/>
      <c r="AD8" s="450"/>
      <c r="AE8" s="461"/>
      <c r="AF8" s="507">
        <v>101</v>
      </c>
      <c r="AG8" s="456"/>
      <c r="AH8" s="456"/>
      <c r="AI8" s="456"/>
      <c r="AJ8" s="525"/>
      <c r="AK8" s="460">
        <v>219</v>
      </c>
      <c r="AL8" s="450"/>
      <c r="AM8" s="450"/>
      <c r="AN8" s="450"/>
      <c r="AO8" s="450"/>
      <c r="AP8" s="450">
        <v>2276</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526</v>
      </c>
      <c r="BT8" s="420"/>
      <c r="BU8" s="420"/>
      <c r="BV8" s="420"/>
      <c r="BW8" s="420"/>
      <c r="BX8" s="420"/>
      <c r="BY8" s="420"/>
      <c r="BZ8" s="420"/>
      <c r="CA8" s="420"/>
      <c r="CB8" s="420"/>
      <c r="CC8" s="420"/>
      <c r="CD8" s="420"/>
      <c r="CE8" s="420"/>
      <c r="CF8" s="420"/>
      <c r="CG8" s="432"/>
      <c r="CH8" s="444">
        <v>42</v>
      </c>
      <c r="CI8" s="456"/>
      <c r="CJ8" s="456"/>
      <c r="CK8" s="456"/>
      <c r="CL8" s="682"/>
      <c r="CM8" s="444">
        <v>419</v>
      </c>
      <c r="CN8" s="456"/>
      <c r="CO8" s="456"/>
      <c r="CP8" s="456"/>
      <c r="CQ8" s="682"/>
      <c r="CR8" s="444">
        <v>20</v>
      </c>
      <c r="CS8" s="456"/>
      <c r="CT8" s="456"/>
      <c r="CU8" s="456"/>
      <c r="CV8" s="682"/>
      <c r="CW8" s="444" t="s">
        <v>199</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527</v>
      </c>
      <c r="BT9" s="420"/>
      <c r="BU9" s="420"/>
      <c r="BV9" s="420"/>
      <c r="BW9" s="420"/>
      <c r="BX9" s="420"/>
      <c r="BY9" s="420"/>
      <c r="BZ9" s="420"/>
      <c r="CA9" s="420"/>
      <c r="CB9" s="420"/>
      <c r="CC9" s="420"/>
      <c r="CD9" s="420"/>
      <c r="CE9" s="420"/>
      <c r="CF9" s="420"/>
      <c r="CG9" s="432"/>
      <c r="CH9" s="444">
        <v>-1</v>
      </c>
      <c r="CI9" s="456"/>
      <c r="CJ9" s="456"/>
      <c r="CK9" s="456"/>
      <c r="CL9" s="682"/>
      <c r="CM9" s="444">
        <v>40</v>
      </c>
      <c r="CN9" s="456"/>
      <c r="CO9" s="456"/>
      <c r="CP9" s="456"/>
      <c r="CQ9" s="682"/>
      <c r="CR9" s="444">
        <v>5</v>
      </c>
      <c r="CS9" s="456"/>
      <c r="CT9" s="456"/>
      <c r="CU9" s="456"/>
      <c r="CV9" s="682"/>
      <c r="CW9" s="444" t="s">
        <v>199</v>
      </c>
      <c r="CX9" s="456"/>
      <c r="CY9" s="456"/>
      <c r="CZ9" s="456"/>
      <c r="DA9" s="682"/>
      <c r="DB9" s="444" t="s">
        <v>199</v>
      </c>
      <c r="DC9" s="456"/>
      <c r="DD9" s="456"/>
      <c r="DE9" s="456"/>
      <c r="DF9" s="682"/>
      <c r="DG9" s="444" t="s">
        <v>199</v>
      </c>
      <c r="DH9" s="456"/>
      <c r="DI9" s="456"/>
      <c r="DJ9" s="456"/>
      <c r="DK9" s="682"/>
      <c r="DL9" s="444" t="s">
        <v>199</v>
      </c>
      <c r="DM9" s="456"/>
      <c r="DN9" s="456"/>
      <c r="DO9" s="456"/>
      <c r="DP9" s="682"/>
      <c r="DQ9" s="444" t="s">
        <v>199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528</v>
      </c>
      <c r="BT10" s="420"/>
      <c r="BU10" s="420"/>
      <c r="BV10" s="420"/>
      <c r="BW10" s="420"/>
      <c r="BX10" s="420"/>
      <c r="BY10" s="420"/>
      <c r="BZ10" s="420"/>
      <c r="CA10" s="420"/>
      <c r="CB10" s="420"/>
      <c r="CC10" s="420"/>
      <c r="CD10" s="420"/>
      <c r="CE10" s="420"/>
      <c r="CF10" s="420"/>
      <c r="CG10" s="432"/>
      <c r="CH10" s="444">
        <v>-4</v>
      </c>
      <c r="CI10" s="456"/>
      <c r="CJ10" s="456"/>
      <c r="CK10" s="456"/>
      <c r="CL10" s="682"/>
      <c r="CM10" s="444">
        <v>77</v>
      </c>
      <c r="CN10" s="456"/>
      <c r="CO10" s="456"/>
      <c r="CP10" s="456"/>
      <c r="CQ10" s="682"/>
      <c r="CR10" s="444">
        <v>73</v>
      </c>
      <c r="CS10" s="456"/>
      <c r="CT10" s="456"/>
      <c r="CU10" s="456"/>
      <c r="CV10" s="682"/>
      <c r="CW10" s="444">
        <v>7</v>
      </c>
      <c r="CX10" s="456"/>
      <c r="CY10" s="456"/>
      <c r="CZ10" s="456"/>
      <c r="DA10" s="682"/>
      <c r="DB10" s="444" t="s">
        <v>199</v>
      </c>
      <c r="DC10" s="456"/>
      <c r="DD10" s="456"/>
      <c r="DE10" s="456"/>
      <c r="DF10" s="682"/>
      <c r="DG10" s="444" t="s">
        <v>199</v>
      </c>
      <c r="DH10" s="456"/>
      <c r="DI10" s="456"/>
      <c r="DJ10" s="456"/>
      <c r="DK10" s="682"/>
      <c r="DL10" s="444" t="s">
        <v>199</v>
      </c>
      <c r="DM10" s="456"/>
      <c r="DN10" s="456"/>
      <c r="DO10" s="456"/>
      <c r="DP10" s="682"/>
      <c r="DQ10" s="444" t="s">
        <v>199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298</v>
      </c>
      <c r="C23" s="421"/>
      <c r="D23" s="421"/>
      <c r="E23" s="421"/>
      <c r="F23" s="421"/>
      <c r="G23" s="421"/>
      <c r="H23" s="421"/>
      <c r="I23" s="421"/>
      <c r="J23" s="421"/>
      <c r="K23" s="421"/>
      <c r="L23" s="421"/>
      <c r="M23" s="421"/>
      <c r="N23" s="421"/>
      <c r="O23" s="421"/>
      <c r="P23" s="433"/>
      <c r="Q23" s="440">
        <v>23855</v>
      </c>
      <c r="R23" s="452"/>
      <c r="S23" s="452"/>
      <c r="T23" s="452"/>
      <c r="U23" s="452"/>
      <c r="V23" s="452">
        <v>22836</v>
      </c>
      <c r="W23" s="452"/>
      <c r="X23" s="452"/>
      <c r="Y23" s="452"/>
      <c r="Z23" s="452"/>
      <c r="AA23" s="452">
        <v>1019</v>
      </c>
      <c r="AB23" s="452"/>
      <c r="AC23" s="452"/>
      <c r="AD23" s="452"/>
      <c r="AE23" s="494"/>
      <c r="AF23" s="508">
        <v>1008</v>
      </c>
      <c r="AG23" s="452"/>
      <c r="AH23" s="452"/>
      <c r="AI23" s="452"/>
      <c r="AJ23" s="526"/>
      <c r="AK23" s="534"/>
      <c r="AL23" s="455"/>
      <c r="AM23" s="455"/>
      <c r="AN23" s="455"/>
      <c r="AO23" s="455"/>
      <c r="AP23" s="452">
        <v>15709</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244</v>
      </c>
      <c r="AG26" s="520"/>
      <c r="AH26" s="520"/>
      <c r="AI26" s="520"/>
      <c r="AJ26" s="527"/>
      <c r="AK26" s="447" t="s">
        <v>388</v>
      </c>
      <c r="AL26" s="447"/>
      <c r="AM26" s="447"/>
      <c r="AN26" s="447"/>
      <c r="AO26" s="458"/>
      <c r="AP26" s="435" t="s">
        <v>356</v>
      </c>
      <c r="AQ26" s="447"/>
      <c r="AR26" s="447"/>
      <c r="AS26" s="447"/>
      <c r="AT26" s="458"/>
      <c r="AU26" s="435" t="s">
        <v>458</v>
      </c>
      <c r="AV26" s="447"/>
      <c r="AW26" s="447"/>
      <c r="AX26" s="447"/>
      <c r="AY26" s="458"/>
      <c r="AZ26" s="435" t="s">
        <v>231</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4428</v>
      </c>
      <c r="R28" s="453"/>
      <c r="S28" s="453"/>
      <c r="T28" s="453"/>
      <c r="U28" s="453"/>
      <c r="V28" s="453">
        <v>4428</v>
      </c>
      <c r="W28" s="453"/>
      <c r="X28" s="453"/>
      <c r="Y28" s="453"/>
      <c r="Z28" s="453"/>
      <c r="AA28" s="453">
        <v>0</v>
      </c>
      <c r="AB28" s="453"/>
      <c r="AC28" s="453"/>
      <c r="AD28" s="453"/>
      <c r="AE28" s="495"/>
      <c r="AF28" s="511" t="s">
        <v>199</v>
      </c>
      <c r="AG28" s="453"/>
      <c r="AH28" s="453"/>
      <c r="AI28" s="453"/>
      <c r="AJ28" s="529"/>
      <c r="AK28" s="535">
        <v>385</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4051</v>
      </c>
      <c r="R29" s="450"/>
      <c r="S29" s="450"/>
      <c r="T29" s="450"/>
      <c r="U29" s="450"/>
      <c r="V29" s="450">
        <v>3477</v>
      </c>
      <c r="W29" s="450"/>
      <c r="X29" s="450"/>
      <c r="Y29" s="450"/>
      <c r="Z29" s="450"/>
      <c r="AA29" s="450">
        <v>574</v>
      </c>
      <c r="AB29" s="450"/>
      <c r="AC29" s="450"/>
      <c r="AD29" s="450"/>
      <c r="AE29" s="461"/>
      <c r="AF29" s="507">
        <v>574</v>
      </c>
      <c r="AG29" s="456"/>
      <c r="AH29" s="456"/>
      <c r="AI29" s="456"/>
      <c r="AJ29" s="525"/>
      <c r="AK29" s="460">
        <v>592</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225</v>
      </c>
      <c r="C30" s="420"/>
      <c r="D30" s="420"/>
      <c r="E30" s="420"/>
      <c r="F30" s="420"/>
      <c r="G30" s="420"/>
      <c r="H30" s="420"/>
      <c r="I30" s="420"/>
      <c r="J30" s="420"/>
      <c r="K30" s="420"/>
      <c r="L30" s="420"/>
      <c r="M30" s="420"/>
      <c r="N30" s="420"/>
      <c r="O30" s="420"/>
      <c r="P30" s="432"/>
      <c r="Q30" s="438">
        <v>703</v>
      </c>
      <c r="R30" s="450"/>
      <c r="S30" s="450"/>
      <c r="T30" s="450"/>
      <c r="U30" s="450"/>
      <c r="V30" s="450">
        <v>701</v>
      </c>
      <c r="W30" s="450"/>
      <c r="X30" s="450"/>
      <c r="Y30" s="450"/>
      <c r="Z30" s="450"/>
      <c r="AA30" s="450">
        <v>2</v>
      </c>
      <c r="AB30" s="450"/>
      <c r="AC30" s="450"/>
      <c r="AD30" s="450"/>
      <c r="AE30" s="461"/>
      <c r="AF30" s="507">
        <v>2</v>
      </c>
      <c r="AG30" s="456"/>
      <c r="AH30" s="456"/>
      <c r="AI30" s="456"/>
      <c r="AJ30" s="525"/>
      <c r="AK30" s="460">
        <v>224</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34</v>
      </c>
      <c r="C31" s="420"/>
      <c r="D31" s="420"/>
      <c r="E31" s="420"/>
      <c r="F31" s="420"/>
      <c r="G31" s="420"/>
      <c r="H31" s="420"/>
      <c r="I31" s="420"/>
      <c r="J31" s="420"/>
      <c r="K31" s="420"/>
      <c r="L31" s="420"/>
      <c r="M31" s="420"/>
      <c r="N31" s="420"/>
      <c r="O31" s="420"/>
      <c r="P31" s="432"/>
      <c r="Q31" s="438">
        <v>1259</v>
      </c>
      <c r="R31" s="450"/>
      <c r="S31" s="450"/>
      <c r="T31" s="450"/>
      <c r="U31" s="450"/>
      <c r="V31" s="450">
        <v>1213</v>
      </c>
      <c r="W31" s="450"/>
      <c r="X31" s="450"/>
      <c r="Y31" s="450"/>
      <c r="Z31" s="450"/>
      <c r="AA31" s="450">
        <v>47</v>
      </c>
      <c r="AB31" s="450"/>
      <c r="AC31" s="450"/>
      <c r="AD31" s="450"/>
      <c r="AE31" s="461"/>
      <c r="AF31" s="507">
        <v>1185</v>
      </c>
      <c r="AG31" s="456"/>
      <c r="AH31" s="456"/>
      <c r="AI31" s="456"/>
      <c r="AJ31" s="525"/>
      <c r="AK31" s="460">
        <v>490</v>
      </c>
      <c r="AL31" s="450"/>
      <c r="AM31" s="450"/>
      <c r="AN31" s="450"/>
      <c r="AO31" s="450"/>
      <c r="AP31" s="450">
        <v>4924</v>
      </c>
      <c r="AQ31" s="450"/>
      <c r="AR31" s="450"/>
      <c r="AS31" s="450"/>
      <c r="AT31" s="450"/>
      <c r="AU31" s="450">
        <v>3870</v>
      </c>
      <c r="AV31" s="450"/>
      <c r="AW31" s="450"/>
      <c r="AX31" s="450"/>
      <c r="AY31" s="450"/>
      <c r="AZ31" s="597" t="s">
        <v>199</v>
      </c>
      <c r="BA31" s="597"/>
      <c r="BB31" s="597"/>
      <c r="BC31" s="597"/>
      <c r="BD31" s="597"/>
      <c r="BE31" s="565" t="s">
        <v>460</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461</v>
      </c>
      <c r="C32" s="420"/>
      <c r="D32" s="420"/>
      <c r="E32" s="420"/>
      <c r="F32" s="420"/>
      <c r="G32" s="420"/>
      <c r="H32" s="420"/>
      <c r="I32" s="420"/>
      <c r="J32" s="420"/>
      <c r="K32" s="420"/>
      <c r="L32" s="420"/>
      <c r="M32" s="420"/>
      <c r="N32" s="420"/>
      <c r="O32" s="420"/>
      <c r="P32" s="432"/>
      <c r="Q32" s="438">
        <v>6963</v>
      </c>
      <c r="R32" s="450"/>
      <c r="S32" s="450"/>
      <c r="T32" s="450"/>
      <c r="U32" s="450"/>
      <c r="V32" s="450">
        <v>6963</v>
      </c>
      <c r="W32" s="450"/>
      <c r="X32" s="450"/>
      <c r="Y32" s="450"/>
      <c r="Z32" s="450"/>
      <c r="AA32" s="450">
        <v>-436</v>
      </c>
      <c r="AB32" s="450"/>
      <c r="AC32" s="450"/>
      <c r="AD32" s="450"/>
      <c r="AE32" s="461"/>
      <c r="AF32" s="507">
        <v>876</v>
      </c>
      <c r="AG32" s="456"/>
      <c r="AH32" s="456"/>
      <c r="AI32" s="456"/>
      <c r="AJ32" s="525"/>
      <c r="AK32" s="460">
        <v>1017</v>
      </c>
      <c r="AL32" s="450"/>
      <c r="AM32" s="450"/>
      <c r="AN32" s="450"/>
      <c r="AO32" s="450"/>
      <c r="AP32" s="450">
        <v>7485</v>
      </c>
      <c r="AQ32" s="450"/>
      <c r="AR32" s="450"/>
      <c r="AS32" s="450"/>
      <c r="AT32" s="450"/>
      <c r="AU32" s="450">
        <v>4102</v>
      </c>
      <c r="AV32" s="450"/>
      <c r="AW32" s="450"/>
      <c r="AX32" s="450"/>
      <c r="AY32" s="450"/>
      <c r="AZ32" s="597" t="s">
        <v>199</v>
      </c>
      <c r="BA32" s="597"/>
      <c r="BB32" s="597"/>
      <c r="BC32" s="597"/>
      <c r="BD32" s="597"/>
      <c r="BE32" s="565" t="s">
        <v>460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2637</v>
      </c>
      <c r="AG63" s="452"/>
      <c r="AH63" s="452"/>
      <c r="AI63" s="452"/>
      <c r="AJ63" s="526"/>
      <c r="AK63" s="534"/>
      <c r="AL63" s="455"/>
      <c r="AM63" s="455"/>
      <c r="AN63" s="455"/>
      <c r="AO63" s="455"/>
      <c r="AP63" s="452">
        <v>12409</v>
      </c>
      <c r="AQ63" s="452"/>
      <c r="AR63" s="452"/>
      <c r="AS63" s="452"/>
      <c r="AT63" s="452"/>
      <c r="AU63" s="452">
        <v>7972</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411</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244</v>
      </c>
      <c r="AG66" s="520"/>
      <c r="AH66" s="520"/>
      <c r="AI66" s="520"/>
      <c r="AJ66" s="530"/>
      <c r="AK66" s="435" t="s">
        <v>388</v>
      </c>
      <c r="AL66" s="397"/>
      <c r="AM66" s="397"/>
      <c r="AN66" s="397"/>
      <c r="AO66" s="429"/>
      <c r="AP66" s="435" t="s">
        <v>356</v>
      </c>
      <c r="AQ66" s="447"/>
      <c r="AR66" s="447"/>
      <c r="AS66" s="447"/>
      <c r="AT66" s="458"/>
      <c r="AU66" s="435" t="s">
        <v>463</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313</v>
      </c>
      <c r="C68" s="419"/>
      <c r="D68" s="419"/>
      <c r="E68" s="419"/>
      <c r="F68" s="419"/>
      <c r="G68" s="419"/>
      <c r="H68" s="419"/>
      <c r="I68" s="419"/>
      <c r="J68" s="419"/>
      <c r="K68" s="419"/>
      <c r="L68" s="419"/>
      <c r="M68" s="419"/>
      <c r="N68" s="419"/>
      <c r="O68" s="419"/>
      <c r="P68" s="431"/>
      <c r="Q68" s="437">
        <v>20</v>
      </c>
      <c r="R68" s="449"/>
      <c r="S68" s="449"/>
      <c r="T68" s="449"/>
      <c r="U68" s="449"/>
      <c r="V68" s="449">
        <v>18</v>
      </c>
      <c r="W68" s="449"/>
      <c r="X68" s="449"/>
      <c r="Y68" s="449"/>
      <c r="Z68" s="449"/>
      <c r="AA68" s="449">
        <v>2</v>
      </c>
      <c r="AB68" s="449"/>
      <c r="AC68" s="449"/>
      <c r="AD68" s="449"/>
      <c r="AE68" s="449"/>
      <c r="AF68" s="449">
        <v>2</v>
      </c>
      <c r="AG68" s="449"/>
      <c r="AH68" s="449"/>
      <c r="AI68" s="449"/>
      <c r="AJ68" s="449"/>
      <c r="AK68" s="449" t="s">
        <v>199</v>
      </c>
      <c r="AL68" s="449"/>
      <c r="AM68" s="449"/>
      <c r="AN68" s="449"/>
      <c r="AO68" s="449"/>
      <c r="AP68" s="453" t="s">
        <v>199</v>
      </c>
      <c r="AQ68" s="453"/>
      <c r="AR68" s="453"/>
      <c r="AS68" s="453"/>
      <c r="AT68" s="453"/>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529</v>
      </c>
      <c r="C69" s="420"/>
      <c r="D69" s="420"/>
      <c r="E69" s="420"/>
      <c r="F69" s="420"/>
      <c r="G69" s="420"/>
      <c r="H69" s="420"/>
      <c r="I69" s="420"/>
      <c r="J69" s="420"/>
      <c r="K69" s="420"/>
      <c r="L69" s="420"/>
      <c r="M69" s="420"/>
      <c r="N69" s="420"/>
      <c r="O69" s="420"/>
      <c r="P69" s="432"/>
      <c r="Q69" s="438">
        <v>767</v>
      </c>
      <c r="R69" s="450"/>
      <c r="S69" s="450"/>
      <c r="T69" s="450"/>
      <c r="U69" s="450"/>
      <c r="V69" s="450">
        <v>712</v>
      </c>
      <c r="W69" s="450"/>
      <c r="X69" s="450"/>
      <c r="Y69" s="450"/>
      <c r="Z69" s="450"/>
      <c r="AA69" s="450">
        <v>55</v>
      </c>
      <c r="AB69" s="450"/>
      <c r="AC69" s="450"/>
      <c r="AD69" s="450"/>
      <c r="AE69" s="450"/>
      <c r="AF69" s="450">
        <v>55</v>
      </c>
      <c r="AG69" s="450"/>
      <c r="AH69" s="450"/>
      <c r="AI69" s="450"/>
      <c r="AJ69" s="450"/>
      <c r="AK69" s="450" t="s">
        <v>199</v>
      </c>
      <c r="AL69" s="450"/>
      <c r="AM69" s="450"/>
      <c r="AN69" s="450"/>
      <c r="AO69" s="450"/>
      <c r="AP69" s="450">
        <v>110</v>
      </c>
      <c r="AQ69" s="450"/>
      <c r="AR69" s="450"/>
      <c r="AS69" s="450"/>
      <c r="AT69" s="450"/>
      <c r="AU69" s="450">
        <v>96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307</v>
      </c>
      <c r="C70" s="420"/>
      <c r="D70" s="420"/>
      <c r="E70" s="420"/>
      <c r="F70" s="420"/>
      <c r="G70" s="420"/>
      <c r="H70" s="420"/>
      <c r="I70" s="420"/>
      <c r="J70" s="420"/>
      <c r="K70" s="420"/>
      <c r="L70" s="420"/>
      <c r="M70" s="420"/>
      <c r="N70" s="420"/>
      <c r="O70" s="420"/>
      <c r="P70" s="432"/>
      <c r="Q70" s="438">
        <v>772</v>
      </c>
      <c r="R70" s="450"/>
      <c r="S70" s="450"/>
      <c r="T70" s="450"/>
      <c r="U70" s="450"/>
      <c r="V70" s="450">
        <v>766</v>
      </c>
      <c r="W70" s="450"/>
      <c r="X70" s="450"/>
      <c r="Y70" s="450"/>
      <c r="Z70" s="450"/>
      <c r="AA70" s="450">
        <v>6</v>
      </c>
      <c r="AB70" s="450"/>
      <c r="AC70" s="450"/>
      <c r="AD70" s="450"/>
      <c r="AE70" s="450"/>
      <c r="AF70" s="450">
        <v>6</v>
      </c>
      <c r="AG70" s="450"/>
      <c r="AH70" s="450"/>
      <c r="AI70" s="450"/>
      <c r="AJ70" s="450"/>
      <c r="AK70" s="450" t="s">
        <v>199</v>
      </c>
      <c r="AL70" s="450"/>
      <c r="AM70" s="450"/>
      <c r="AN70" s="450"/>
      <c r="AO70" s="450"/>
      <c r="AP70" s="450">
        <v>341</v>
      </c>
      <c r="AQ70" s="450"/>
      <c r="AR70" s="450"/>
      <c r="AS70" s="450"/>
      <c r="AT70" s="450"/>
      <c r="AU70" s="450">
        <v>114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319</v>
      </c>
      <c r="C71" s="420"/>
      <c r="D71" s="420"/>
      <c r="E71" s="420"/>
      <c r="F71" s="420"/>
      <c r="G71" s="420"/>
      <c r="H71" s="420"/>
      <c r="I71" s="420"/>
      <c r="J71" s="420"/>
      <c r="K71" s="420"/>
      <c r="L71" s="420"/>
      <c r="M71" s="420"/>
      <c r="N71" s="420"/>
      <c r="O71" s="420"/>
      <c r="P71" s="432"/>
      <c r="Q71" s="438">
        <v>66</v>
      </c>
      <c r="R71" s="450"/>
      <c r="S71" s="450"/>
      <c r="T71" s="450"/>
      <c r="U71" s="450"/>
      <c r="V71" s="450">
        <v>25</v>
      </c>
      <c r="W71" s="450"/>
      <c r="X71" s="450"/>
      <c r="Y71" s="450"/>
      <c r="Z71" s="450"/>
      <c r="AA71" s="450">
        <v>41</v>
      </c>
      <c r="AB71" s="450"/>
      <c r="AC71" s="450"/>
      <c r="AD71" s="450"/>
      <c r="AE71" s="450"/>
      <c r="AF71" s="450">
        <v>41</v>
      </c>
      <c r="AG71" s="450"/>
      <c r="AH71" s="450"/>
      <c r="AI71" s="450"/>
      <c r="AJ71" s="450"/>
      <c r="AK71" s="450">
        <v>5</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530</v>
      </c>
      <c r="C72" s="420"/>
      <c r="D72" s="420"/>
      <c r="E72" s="420"/>
      <c r="F72" s="420"/>
      <c r="G72" s="420"/>
      <c r="H72" s="420"/>
      <c r="I72" s="420"/>
      <c r="J72" s="420"/>
      <c r="K72" s="420"/>
      <c r="L72" s="420"/>
      <c r="M72" s="420"/>
      <c r="N72" s="420"/>
      <c r="O72" s="420"/>
      <c r="P72" s="432"/>
      <c r="Q72" s="438">
        <v>1986</v>
      </c>
      <c r="R72" s="450"/>
      <c r="S72" s="450"/>
      <c r="T72" s="450"/>
      <c r="U72" s="450"/>
      <c r="V72" s="450">
        <v>1833</v>
      </c>
      <c r="W72" s="450"/>
      <c r="X72" s="450"/>
      <c r="Y72" s="450"/>
      <c r="Z72" s="450"/>
      <c r="AA72" s="450">
        <v>153</v>
      </c>
      <c r="AB72" s="450"/>
      <c r="AC72" s="450"/>
      <c r="AD72" s="450"/>
      <c r="AE72" s="450"/>
      <c r="AF72" s="450">
        <v>153</v>
      </c>
      <c r="AG72" s="450"/>
      <c r="AH72" s="450"/>
      <c r="AI72" s="450"/>
      <c r="AJ72" s="450"/>
      <c r="AK72" s="450" t="s">
        <v>199</v>
      </c>
      <c r="AL72" s="450"/>
      <c r="AM72" s="450"/>
      <c r="AN72" s="450"/>
      <c r="AO72" s="450"/>
      <c r="AP72" s="450">
        <v>1727</v>
      </c>
      <c r="AQ72" s="450"/>
      <c r="AR72" s="450"/>
      <c r="AS72" s="450"/>
      <c r="AT72" s="450"/>
      <c r="AU72" s="450">
        <v>1383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531</v>
      </c>
      <c r="C73" s="420"/>
      <c r="D73" s="420"/>
      <c r="E73" s="420"/>
      <c r="F73" s="420"/>
      <c r="G73" s="420"/>
      <c r="H73" s="420"/>
      <c r="I73" s="420"/>
      <c r="J73" s="420"/>
      <c r="K73" s="420"/>
      <c r="L73" s="420"/>
      <c r="M73" s="420"/>
      <c r="N73" s="420"/>
      <c r="O73" s="420"/>
      <c r="P73" s="432"/>
      <c r="Q73" s="438">
        <v>1565</v>
      </c>
      <c r="R73" s="450"/>
      <c r="S73" s="450"/>
      <c r="T73" s="450"/>
      <c r="U73" s="450"/>
      <c r="V73" s="450">
        <v>1451</v>
      </c>
      <c r="W73" s="450"/>
      <c r="X73" s="450"/>
      <c r="Y73" s="450"/>
      <c r="Z73" s="450"/>
      <c r="AA73" s="450">
        <v>114</v>
      </c>
      <c r="AB73" s="450"/>
      <c r="AC73" s="450"/>
      <c r="AD73" s="450"/>
      <c r="AE73" s="450"/>
      <c r="AF73" s="450">
        <v>114</v>
      </c>
      <c r="AG73" s="450"/>
      <c r="AH73" s="450"/>
      <c r="AI73" s="450"/>
      <c r="AJ73" s="450"/>
      <c r="AK73" s="450" t="s">
        <v>199</v>
      </c>
      <c r="AL73" s="450"/>
      <c r="AM73" s="450"/>
      <c r="AN73" s="450"/>
      <c r="AO73" s="450"/>
      <c r="AP73" s="450">
        <v>4431</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532</v>
      </c>
      <c r="C74" s="420"/>
      <c r="D74" s="420"/>
      <c r="E74" s="420"/>
      <c r="F74" s="420"/>
      <c r="G74" s="420"/>
      <c r="H74" s="420"/>
      <c r="I74" s="420"/>
      <c r="J74" s="420"/>
      <c r="K74" s="420"/>
      <c r="L74" s="420"/>
      <c r="M74" s="420"/>
      <c r="N74" s="420"/>
      <c r="O74" s="420"/>
      <c r="P74" s="432"/>
      <c r="Q74" s="438">
        <v>573</v>
      </c>
      <c r="R74" s="450"/>
      <c r="S74" s="450"/>
      <c r="T74" s="450"/>
      <c r="U74" s="450"/>
      <c r="V74" s="450">
        <v>578</v>
      </c>
      <c r="W74" s="450"/>
      <c r="X74" s="450"/>
      <c r="Y74" s="450"/>
      <c r="Z74" s="450"/>
      <c r="AA74" s="450">
        <v>-5</v>
      </c>
      <c r="AB74" s="450"/>
      <c r="AC74" s="450"/>
      <c r="AD74" s="450"/>
      <c r="AE74" s="450"/>
      <c r="AF74" s="450">
        <v>-5</v>
      </c>
      <c r="AG74" s="450"/>
      <c r="AH74" s="450"/>
      <c r="AI74" s="450"/>
      <c r="AJ74" s="450"/>
      <c r="AK74" s="450" t="s">
        <v>199</v>
      </c>
      <c r="AL74" s="450"/>
      <c r="AM74" s="450"/>
      <c r="AN74" s="450"/>
      <c r="AO74" s="450"/>
      <c r="AP74" s="450" t="s">
        <v>199</v>
      </c>
      <c r="AQ74" s="450"/>
      <c r="AR74" s="450"/>
      <c r="AS74" s="450"/>
      <c r="AT74" s="450"/>
      <c r="AU74" s="450" t="s">
        <v>199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366</v>
      </c>
      <c r="AG88" s="452"/>
      <c r="AH88" s="452"/>
      <c r="AI88" s="452"/>
      <c r="AJ88" s="452"/>
      <c r="AK88" s="455"/>
      <c r="AL88" s="455"/>
      <c r="AM88" s="455"/>
      <c r="AN88" s="455"/>
      <c r="AO88" s="455"/>
      <c r="AP88" s="452">
        <v>6609</v>
      </c>
      <c r="AQ88" s="452"/>
      <c r="AR88" s="452"/>
      <c r="AS88" s="452"/>
      <c r="AT88" s="452"/>
      <c r="AU88" s="452">
        <v>1593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120</v>
      </c>
      <c r="CS102" s="604"/>
      <c r="CT102" s="604"/>
      <c r="CU102" s="604"/>
      <c r="CV102" s="697"/>
      <c r="CW102" s="696">
        <v>95</v>
      </c>
      <c r="CX102" s="604"/>
      <c r="CY102" s="604"/>
      <c r="CZ102" s="604"/>
      <c r="DA102" s="697"/>
      <c r="DB102" s="696" t="s">
        <v>199</v>
      </c>
      <c r="DC102" s="604"/>
      <c r="DD102" s="604"/>
      <c r="DE102" s="604"/>
      <c r="DF102" s="697"/>
      <c r="DG102" s="696" t="s">
        <v>199</v>
      </c>
      <c r="DH102" s="604"/>
      <c r="DI102" s="604"/>
      <c r="DJ102" s="604"/>
      <c r="DK102" s="697"/>
      <c r="DL102" s="696" t="s">
        <v>199</v>
      </c>
      <c r="DM102" s="604"/>
      <c r="DN102" s="604"/>
      <c r="DO102" s="604"/>
      <c r="DP102" s="697"/>
      <c r="DQ102" s="696" t="s">
        <v>199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452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468</v>
      </c>
      <c r="AB109" s="406"/>
      <c r="AC109" s="406"/>
      <c r="AD109" s="406"/>
      <c r="AE109" s="469"/>
      <c r="AF109" s="480" t="s">
        <v>469</v>
      </c>
      <c r="AG109" s="406"/>
      <c r="AH109" s="406"/>
      <c r="AI109" s="406"/>
      <c r="AJ109" s="469"/>
      <c r="AK109" s="480" t="s">
        <v>390</v>
      </c>
      <c r="AL109" s="406"/>
      <c r="AM109" s="406"/>
      <c r="AN109" s="406"/>
      <c r="AO109" s="469"/>
      <c r="AP109" s="480" t="s">
        <v>470</v>
      </c>
      <c r="AQ109" s="406"/>
      <c r="AR109" s="406"/>
      <c r="AS109" s="406"/>
      <c r="AT109" s="555"/>
      <c r="AU109" s="383" t="s">
        <v>467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468</v>
      </c>
      <c r="BR109" s="406"/>
      <c r="BS109" s="406"/>
      <c r="BT109" s="406"/>
      <c r="BU109" s="469"/>
      <c r="BV109" s="480" t="s">
        <v>469</v>
      </c>
      <c r="BW109" s="406"/>
      <c r="BX109" s="406"/>
      <c r="BY109" s="406"/>
      <c r="BZ109" s="469"/>
      <c r="CA109" s="480" t="s">
        <v>390</v>
      </c>
      <c r="CB109" s="406"/>
      <c r="CC109" s="406"/>
      <c r="CD109" s="406"/>
      <c r="CE109" s="469"/>
      <c r="CF109" s="655" t="s">
        <v>470</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468</v>
      </c>
      <c r="DH109" s="406"/>
      <c r="DI109" s="406"/>
      <c r="DJ109" s="406"/>
      <c r="DK109" s="469"/>
      <c r="DL109" s="480" t="s">
        <v>469</v>
      </c>
      <c r="DM109" s="406"/>
      <c r="DN109" s="406"/>
      <c r="DO109" s="406"/>
      <c r="DP109" s="469"/>
      <c r="DQ109" s="480" t="s">
        <v>390</v>
      </c>
      <c r="DR109" s="406"/>
      <c r="DS109" s="406"/>
      <c r="DT109" s="406"/>
      <c r="DU109" s="469"/>
      <c r="DV109" s="480" t="s">
        <v>470</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1838814</v>
      </c>
      <c r="AB110" s="487"/>
      <c r="AC110" s="487"/>
      <c r="AD110" s="487"/>
      <c r="AE110" s="498"/>
      <c r="AF110" s="514">
        <v>1775306</v>
      </c>
      <c r="AG110" s="487"/>
      <c r="AH110" s="487"/>
      <c r="AI110" s="487"/>
      <c r="AJ110" s="498"/>
      <c r="AK110" s="514">
        <v>1777786</v>
      </c>
      <c r="AL110" s="487"/>
      <c r="AM110" s="487"/>
      <c r="AN110" s="487"/>
      <c r="AO110" s="498"/>
      <c r="AP110" s="538">
        <v>16.7</v>
      </c>
      <c r="AQ110" s="546"/>
      <c r="AR110" s="546"/>
      <c r="AS110" s="546"/>
      <c r="AT110" s="556"/>
      <c r="AU110" s="568" t="s">
        <v>110</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17649871</v>
      </c>
      <c r="BR110" s="640"/>
      <c r="BS110" s="640"/>
      <c r="BT110" s="640"/>
      <c r="BU110" s="640"/>
      <c r="BV110" s="640">
        <v>16667476</v>
      </c>
      <c r="BW110" s="640"/>
      <c r="BX110" s="640"/>
      <c r="BY110" s="640"/>
      <c r="BZ110" s="640"/>
      <c r="CA110" s="640">
        <v>15708804</v>
      </c>
      <c r="CB110" s="640"/>
      <c r="CC110" s="640"/>
      <c r="CD110" s="640"/>
      <c r="CE110" s="640"/>
      <c r="CF110" s="656">
        <v>147.6</v>
      </c>
      <c r="CG110" s="660"/>
      <c r="CH110" s="660"/>
      <c r="CI110" s="660"/>
      <c r="CJ110" s="660"/>
      <c r="CK110" s="672" t="s">
        <v>385</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v>38367</v>
      </c>
      <c r="BR111" s="641"/>
      <c r="BS111" s="641"/>
      <c r="BT111" s="641"/>
      <c r="BU111" s="641"/>
      <c r="BV111" s="641">
        <v>32644</v>
      </c>
      <c r="BW111" s="641"/>
      <c r="BX111" s="641"/>
      <c r="BY111" s="641"/>
      <c r="BZ111" s="641"/>
      <c r="CA111" s="641">
        <v>43444</v>
      </c>
      <c r="CB111" s="641"/>
      <c r="CC111" s="641"/>
      <c r="CD111" s="641"/>
      <c r="CE111" s="641"/>
      <c r="CF111" s="657">
        <v>0.4</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156</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8750545</v>
      </c>
      <c r="BR112" s="641"/>
      <c r="BS112" s="641"/>
      <c r="BT112" s="641"/>
      <c r="BU112" s="641"/>
      <c r="BV112" s="641">
        <v>8331353</v>
      </c>
      <c r="BW112" s="641"/>
      <c r="BX112" s="641"/>
      <c r="BY112" s="641"/>
      <c r="BZ112" s="641"/>
      <c r="CA112" s="641">
        <v>7971792</v>
      </c>
      <c r="CB112" s="641"/>
      <c r="CC112" s="641"/>
      <c r="CD112" s="641"/>
      <c r="CE112" s="641"/>
      <c r="CF112" s="657">
        <v>74.900000000000006</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705153</v>
      </c>
      <c r="AB113" s="446"/>
      <c r="AC113" s="446"/>
      <c r="AD113" s="446"/>
      <c r="AE113" s="499"/>
      <c r="AF113" s="515">
        <v>690830</v>
      </c>
      <c r="AG113" s="446"/>
      <c r="AH113" s="446"/>
      <c r="AI113" s="446"/>
      <c r="AJ113" s="499"/>
      <c r="AK113" s="515">
        <v>678462</v>
      </c>
      <c r="AL113" s="446"/>
      <c r="AM113" s="446"/>
      <c r="AN113" s="446"/>
      <c r="AO113" s="499"/>
      <c r="AP113" s="539">
        <v>6.4</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1884325</v>
      </c>
      <c r="BR113" s="641"/>
      <c r="BS113" s="641"/>
      <c r="BT113" s="641"/>
      <c r="BU113" s="641"/>
      <c r="BV113" s="641">
        <v>1790371</v>
      </c>
      <c r="BW113" s="641"/>
      <c r="BX113" s="641"/>
      <c r="BY113" s="641"/>
      <c r="BZ113" s="641"/>
      <c r="CA113" s="641">
        <v>1592191</v>
      </c>
      <c r="CB113" s="641"/>
      <c r="CC113" s="641"/>
      <c r="CD113" s="641"/>
      <c r="CE113" s="641"/>
      <c r="CF113" s="657">
        <v>15</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175941</v>
      </c>
      <c r="AB114" s="446"/>
      <c r="AC114" s="446"/>
      <c r="AD114" s="446"/>
      <c r="AE114" s="499"/>
      <c r="AF114" s="515">
        <v>104028</v>
      </c>
      <c r="AG114" s="446"/>
      <c r="AH114" s="446"/>
      <c r="AI114" s="446"/>
      <c r="AJ114" s="499"/>
      <c r="AK114" s="515">
        <v>162758</v>
      </c>
      <c r="AL114" s="446"/>
      <c r="AM114" s="446"/>
      <c r="AN114" s="446"/>
      <c r="AO114" s="499"/>
      <c r="AP114" s="539">
        <v>1.5</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1039564</v>
      </c>
      <c r="BR114" s="641"/>
      <c r="BS114" s="641"/>
      <c r="BT114" s="641"/>
      <c r="BU114" s="641"/>
      <c r="BV114" s="641">
        <v>1007750</v>
      </c>
      <c r="BW114" s="641"/>
      <c r="BX114" s="641"/>
      <c r="BY114" s="641"/>
      <c r="BZ114" s="641"/>
      <c r="CA114" s="641">
        <v>1043552</v>
      </c>
      <c r="CB114" s="641"/>
      <c r="CC114" s="641"/>
      <c r="CD114" s="641"/>
      <c r="CE114" s="641"/>
      <c r="CF114" s="657">
        <v>9.8000000000000007</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753</v>
      </c>
      <c r="AB115" s="446"/>
      <c r="AC115" s="446"/>
      <c r="AD115" s="446"/>
      <c r="AE115" s="499"/>
      <c r="AF115" s="515">
        <v>9605</v>
      </c>
      <c r="AG115" s="446"/>
      <c r="AH115" s="446"/>
      <c r="AI115" s="446"/>
      <c r="AJ115" s="499"/>
      <c r="AK115" s="515">
        <v>10573</v>
      </c>
      <c r="AL115" s="446"/>
      <c r="AM115" s="446"/>
      <c r="AN115" s="446"/>
      <c r="AO115" s="499"/>
      <c r="AP115" s="539">
        <v>0.1</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v>646000</v>
      </c>
      <c r="BR115" s="641"/>
      <c r="BS115" s="641"/>
      <c r="BT115" s="641"/>
      <c r="BU115" s="641"/>
      <c r="BV115" s="641">
        <v>636000</v>
      </c>
      <c r="BW115" s="641"/>
      <c r="BX115" s="641"/>
      <c r="BY115" s="641"/>
      <c r="BZ115" s="641"/>
      <c r="CA115" s="641">
        <v>626000</v>
      </c>
      <c r="CB115" s="641"/>
      <c r="CC115" s="641"/>
      <c r="CD115" s="641"/>
      <c r="CE115" s="641"/>
      <c r="CF115" s="657">
        <v>5.9</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2720690</v>
      </c>
      <c r="AB117" s="488"/>
      <c r="AC117" s="488"/>
      <c r="AD117" s="488"/>
      <c r="AE117" s="500"/>
      <c r="AF117" s="516">
        <v>2579769</v>
      </c>
      <c r="AG117" s="488"/>
      <c r="AH117" s="488"/>
      <c r="AI117" s="488"/>
      <c r="AJ117" s="500"/>
      <c r="AK117" s="516">
        <v>2629579</v>
      </c>
      <c r="AL117" s="488"/>
      <c r="AM117" s="488"/>
      <c r="AN117" s="488"/>
      <c r="AO117" s="500"/>
      <c r="AP117" s="540"/>
      <c r="AQ117" s="548"/>
      <c r="AR117" s="548"/>
      <c r="AS117" s="548"/>
      <c r="AT117" s="558"/>
      <c r="AU117" s="569"/>
      <c r="AV117" s="578"/>
      <c r="AW117" s="578"/>
      <c r="AX117" s="578"/>
      <c r="AY117" s="578"/>
      <c r="AZ117" s="426" t="s">
        <v>360</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468</v>
      </c>
      <c r="AB118" s="406"/>
      <c r="AC118" s="406"/>
      <c r="AD118" s="406"/>
      <c r="AE118" s="469"/>
      <c r="AF118" s="480" t="s">
        <v>469</v>
      </c>
      <c r="AG118" s="406"/>
      <c r="AH118" s="406"/>
      <c r="AI118" s="406"/>
      <c r="AJ118" s="469"/>
      <c r="AK118" s="480" t="s">
        <v>390</v>
      </c>
      <c r="AL118" s="406"/>
      <c r="AM118" s="406"/>
      <c r="AN118" s="406"/>
      <c r="AO118" s="469"/>
      <c r="AP118" s="480" t="s">
        <v>470</v>
      </c>
      <c r="AQ118" s="406"/>
      <c r="AR118" s="406"/>
      <c r="AS118" s="406"/>
      <c r="AT118" s="555"/>
      <c r="AU118" s="569"/>
      <c r="AV118" s="578"/>
      <c r="AW118" s="578"/>
      <c r="AX118" s="578"/>
      <c r="AY118" s="578"/>
      <c r="AZ118" s="427" t="s">
        <v>479</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385</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169</v>
      </c>
      <c r="BP119" s="629"/>
      <c r="BQ119" s="634">
        <v>30008672</v>
      </c>
      <c r="BR119" s="642"/>
      <c r="BS119" s="642"/>
      <c r="BT119" s="642"/>
      <c r="BU119" s="642"/>
      <c r="BV119" s="642">
        <v>28465594</v>
      </c>
      <c r="BW119" s="642"/>
      <c r="BX119" s="642"/>
      <c r="BY119" s="642"/>
      <c r="BZ119" s="642"/>
      <c r="CA119" s="642">
        <v>26985783</v>
      </c>
      <c r="CB119" s="642"/>
      <c r="CC119" s="642"/>
      <c r="CD119" s="642"/>
      <c r="CE119" s="642"/>
      <c r="CF119" s="544"/>
      <c r="CG119" s="552"/>
      <c r="CH119" s="552"/>
      <c r="CI119" s="552"/>
      <c r="CJ119" s="669"/>
      <c r="CK119" s="674"/>
      <c r="CL119" s="414"/>
      <c r="CM119" s="427" t="s">
        <v>481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38367</v>
      </c>
      <c r="DH119" s="489"/>
      <c r="DI119" s="489"/>
      <c r="DJ119" s="489"/>
      <c r="DK119" s="501"/>
      <c r="DL119" s="517">
        <v>32644</v>
      </c>
      <c r="DM119" s="489"/>
      <c r="DN119" s="489"/>
      <c r="DO119" s="489"/>
      <c r="DP119" s="501"/>
      <c r="DQ119" s="517">
        <v>43444</v>
      </c>
      <c r="DR119" s="489"/>
      <c r="DS119" s="489"/>
      <c r="DT119" s="489"/>
      <c r="DU119" s="501"/>
      <c r="DV119" s="714">
        <v>0.4</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473</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5945452</v>
      </c>
      <c r="BR120" s="640"/>
      <c r="BS120" s="640"/>
      <c r="BT120" s="640"/>
      <c r="BU120" s="640"/>
      <c r="BV120" s="640">
        <v>7186751</v>
      </c>
      <c r="BW120" s="640"/>
      <c r="BX120" s="640"/>
      <c r="BY120" s="640"/>
      <c r="BZ120" s="640"/>
      <c r="CA120" s="640">
        <v>7855623</v>
      </c>
      <c r="CB120" s="640"/>
      <c r="CC120" s="640"/>
      <c r="CD120" s="640"/>
      <c r="CE120" s="640"/>
      <c r="CF120" s="656">
        <v>73.8</v>
      </c>
      <c r="CG120" s="660"/>
      <c r="CH120" s="660"/>
      <c r="CI120" s="660"/>
      <c r="CJ120" s="660"/>
      <c r="CK120" s="675" t="s">
        <v>268</v>
      </c>
      <c r="CL120" s="685"/>
      <c r="CM120" s="685"/>
      <c r="CN120" s="685"/>
      <c r="CO120" s="688"/>
      <c r="CP120" s="692" t="s">
        <v>461</v>
      </c>
      <c r="CQ120" s="695"/>
      <c r="CR120" s="695"/>
      <c r="CS120" s="695"/>
      <c r="CT120" s="695"/>
      <c r="CU120" s="695"/>
      <c r="CV120" s="695"/>
      <c r="CW120" s="695"/>
      <c r="CX120" s="695"/>
      <c r="CY120" s="695"/>
      <c r="CZ120" s="695"/>
      <c r="DA120" s="695"/>
      <c r="DB120" s="695"/>
      <c r="DC120" s="695"/>
      <c r="DD120" s="695"/>
      <c r="DE120" s="695"/>
      <c r="DF120" s="698"/>
      <c r="DG120" s="632">
        <v>4201787</v>
      </c>
      <c r="DH120" s="640"/>
      <c r="DI120" s="640"/>
      <c r="DJ120" s="640"/>
      <c r="DK120" s="640"/>
      <c r="DL120" s="640">
        <v>4040167</v>
      </c>
      <c r="DM120" s="640"/>
      <c r="DN120" s="640"/>
      <c r="DO120" s="640"/>
      <c r="DP120" s="640"/>
      <c r="DQ120" s="640">
        <v>4101764</v>
      </c>
      <c r="DR120" s="640"/>
      <c r="DS120" s="640"/>
      <c r="DT120" s="640"/>
      <c r="DU120" s="640"/>
      <c r="DV120" s="712">
        <v>38.5</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3378472</v>
      </c>
      <c r="BR121" s="641"/>
      <c r="BS121" s="641"/>
      <c r="BT121" s="641"/>
      <c r="BU121" s="641"/>
      <c r="BV121" s="641">
        <v>3140173</v>
      </c>
      <c r="BW121" s="641"/>
      <c r="BX121" s="641"/>
      <c r="BY121" s="641"/>
      <c r="BZ121" s="641"/>
      <c r="CA121" s="641">
        <v>3086663</v>
      </c>
      <c r="CB121" s="641"/>
      <c r="CC121" s="641"/>
      <c r="CD121" s="641"/>
      <c r="CE121" s="641"/>
      <c r="CF121" s="657">
        <v>29</v>
      </c>
      <c r="CG121" s="661"/>
      <c r="CH121" s="661"/>
      <c r="CI121" s="661"/>
      <c r="CJ121" s="661"/>
      <c r="CK121" s="676"/>
      <c r="CL121" s="686"/>
      <c r="CM121" s="686"/>
      <c r="CN121" s="686"/>
      <c r="CO121" s="689"/>
      <c r="CP121" s="693" t="s">
        <v>34</v>
      </c>
      <c r="CQ121" s="403"/>
      <c r="CR121" s="403"/>
      <c r="CS121" s="403"/>
      <c r="CT121" s="403"/>
      <c r="CU121" s="403"/>
      <c r="CV121" s="403"/>
      <c r="CW121" s="403"/>
      <c r="CX121" s="403"/>
      <c r="CY121" s="403"/>
      <c r="CZ121" s="403"/>
      <c r="DA121" s="403"/>
      <c r="DB121" s="403"/>
      <c r="DC121" s="403"/>
      <c r="DD121" s="403"/>
      <c r="DE121" s="403"/>
      <c r="DF121" s="699"/>
      <c r="DG121" s="633">
        <v>4548758</v>
      </c>
      <c r="DH121" s="641"/>
      <c r="DI121" s="641"/>
      <c r="DJ121" s="641"/>
      <c r="DK121" s="641"/>
      <c r="DL121" s="641">
        <v>4291186</v>
      </c>
      <c r="DM121" s="641"/>
      <c r="DN121" s="641"/>
      <c r="DO121" s="641"/>
      <c r="DP121" s="641"/>
      <c r="DQ121" s="641">
        <v>3870028</v>
      </c>
      <c r="DR121" s="641"/>
      <c r="DS121" s="641"/>
      <c r="DT121" s="641"/>
      <c r="DU121" s="641"/>
      <c r="DV121" s="713">
        <v>36.4</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483</v>
      </c>
      <c r="BA122" s="423"/>
      <c r="BB122" s="423"/>
      <c r="BC122" s="423"/>
      <c r="BD122" s="423"/>
      <c r="BE122" s="423"/>
      <c r="BF122" s="423"/>
      <c r="BG122" s="423"/>
      <c r="BH122" s="423"/>
      <c r="BI122" s="423"/>
      <c r="BJ122" s="423"/>
      <c r="BK122" s="423"/>
      <c r="BL122" s="423"/>
      <c r="BM122" s="423"/>
      <c r="BN122" s="423"/>
      <c r="BO122" s="423"/>
      <c r="BP122" s="473"/>
      <c r="BQ122" s="634">
        <v>15702039</v>
      </c>
      <c r="BR122" s="642"/>
      <c r="BS122" s="642"/>
      <c r="BT122" s="642"/>
      <c r="BU122" s="642"/>
      <c r="BV122" s="642">
        <v>14742289</v>
      </c>
      <c r="BW122" s="642"/>
      <c r="BX122" s="642"/>
      <c r="BY122" s="642"/>
      <c r="BZ122" s="642"/>
      <c r="CA122" s="642">
        <v>14102571</v>
      </c>
      <c r="CB122" s="642"/>
      <c r="CC122" s="642"/>
      <c r="CD122" s="642"/>
      <c r="CE122" s="642"/>
      <c r="CF122" s="658">
        <v>132.5</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199</v>
      </c>
      <c r="DH122" s="641"/>
      <c r="DI122" s="641"/>
      <c r="DJ122" s="641"/>
      <c r="DK122" s="641"/>
      <c r="DL122" s="641" t="s">
        <v>199</v>
      </c>
      <c r="DM122" s="641"/>
      <c r="DN122" s="641"/>
      <c r="DO122" s="641"/>
      <c r="DP122" s="641"/>
      <c r="DQ122" s="641" t="s">
        <v>199</v>
      </c>
      <c r="DR122" s="641"/>
      <c r="DS122" s="641"/>
      <c r="DT122" s="641"/>
      <c r="DU122" s="641"/>
      <c r="DV122" s="713" t="s">
        <v>199</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221</v>
      </c>
      <c r="BP123" s="629"/>
      <c r="BQ123" s="635">
        <v>25025963</v>
      </c>
      <c r="BR123" s="643"/>
      <c r="BS123" s="643"/>
      <c r="BT123" s="643"/>
      <c r="BU123" s="643"/>
      <c r="BV123" s="643">
        <v>25069213</v>
      </c>
      <c r="BW123" s="643"/>
      <c r="BX123" s="643"/>
      <c r="BY123" s="643"/>
      <c r="BZ123" s="643"/>
      <c r="CA123" s="643">
        <v>25044857</v>
      </c>
      <c r="CB123" s="643"/>
      <c r="CC123" s="643"/>
      <c r="CD123" s="643"/>
      <c r="CE123" s="643"/>
      <c r="CF123" s="544"/>
      <c r="CG123" s="552"/>
      <c r="CH123" s="552"/>
      <c r="CI123" s="552"/>
      <c r="CJ123" s="669"/>
      <c r="CK123" s="676"/>
      <c r="CL123" s="686"/>
      <c r="CM123" s="686"/>
      <c r="CN123" s="686"/>
      <c r="CO123" s="689"/>
      <c r="CP123" s="693" t="s">
        <v>225</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484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47.3</v>
      </c>
      <c r="BR124" s="644"/>
      <c r="BS124" s="644"/>
      <c r="BT124" s="644"/>
      <c r="BU124" s="644"/>
      <c r="BV124" s="644">
        <v>32.1</v>
      </c>
      <c r="BW124" s="644"/>
      <c r="BX124" s="644"/>
      <c r="BY124" s="644"/>
      <c r="BZ124" s="644"/>
      <c r="CA124" s="644">
        <v>18.2</v>
      </c>
      <c r="CB124" s="644"/>
      <c r="CC124" s="644"/>
      <c r="CD124" s="644"/>
      <c r="CE124" s="644"/>
      <c r="CF124" s="545"/>
      <c r="CG124" s="553"/>
      <c r="CH124" s="553"/>
      <c r="CI124" s="553"/>
      <c r="CJ124" s="670"/>
      <c r="CK124" s="677"/>
      <c r="CL124" s="677"/>
      <c r="CM124" s="677"/>
      <c r="CN124" s="677"/>
      <c r="CO124" s="690"/>
      <c r="CP124" s="693" t="s">
        <v>485</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488</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753</v>
      </c>
      <c r="AB126" s="446"/>
      <c r="AC126" s="446"/>
      <c r="AD126" s="446"/>
      <c r="AE126" s="499"/>
      <c r="AF126" s="515">
        <v>9605</v>
      </c>
      <c r="AG126" s="446"/>
      <c r="AH126" s="446"/>
      <c r="AI126" s="446"/>
      <c r="AJ126" s="499"/>
      <c r="AK126" s="515">
        <v>10573</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6"/>
      <c r="AC127" s="446"/>
      <c r="AD127" s="446"/>
      <c r="AE127" s="499"/>
      <c r="AF127" s="515" t="s">
        <v>199</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489</v>
      </c>
      <c r="AY127" s="593"/>
      <c r="AZ127" s="593"/>
      <c r="BA127" s="593"/>
      <c r="BB127" s="593"/>
      <c r="BC127" s="593"/>
      <c r="BD127" s="593"/>
      <c r="BE127" s="610"/>
      <c r="BF127" s="612" t="s">
        <v>442</v>
      </c>
      <c r="BG127" s="593"/>
      <c r="BH127" s="593"/>
      <c r="BI127" s="593"/>
      <c r="BJ127" s="593"/>
      <c r="BK127" s="593"/>
      <c r="BL127" s="610"/>
      <c r="BM127" s="612" t="s">
        <v>421</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409</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447749</v>
      </c>
      <c r="AB128" s="487"/>
      <c r="AC128" s="487"/>
      <c r="AD128" s="487"/>
      <c r="AE128" s="498"/>
      <c r="AF128" s="514">
        <v>464310</v>
      </c>
      <c r="AG128" s="487"/>
      <c r="AH128" s="487"/>
      <c r="AI128" s="487"/>
      <c r="AJ128" s="498"/>
      <c r="AK128" s="514">
        <v>488070</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199</v>
      </c>
      <c r="BG128" s="617"/>
      <c r="BH128" s="617"/>
      <c r="BI128" s="617"/>
      <c r="BJ128" s="617"/>
      <c r="BK128" s="617"/>
      <c r="BL128" s="623"/>
      <c r="BM128" s="613">
        <v>13.05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v>646000</v>
      </c>
      <c r="DH128" s="705"/>
      <c r="DI128" s="705"/>
      <c r="DJ128" s="705"/>
      <c r="DK128" s="705"/>
      <c r="DL128" s="705">
        <v>636000</v>
      </c>
      <c r="DM128" s="705"/>
      <c r="DN128" s="705"/>
      <c r="DO128" s="705"/>
      <c r="DP128" s="705"/>
      <c r="DQ128" s="705">
        <v>626000</v>
      </c>
      <c r="DR128" s="705"/>
      <c r="DS128" s="705"/>
      <c r="DT128" s="705"/>
      <c r="DU128" s="705"/>
      <c r="DV128" s="715">
        <v>5.9</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12035186</v>
      </c>
      <c r="AB129" s="446"/>
      <c r="AC129" s="446"/>
      <c r="AD129" s="446"/>
      <c r="AE129" s="499"/>
      <c r="AF129" s="515">
        <v>11990836</v>
      </c>
      <c r="AG129" s="446"/>
      <c r="AH129" s="446"/>
      <c r="AI129" s="446"/>
      <c r="AJ129" s="499"/>
      <c r="AK129" s="515">
        <v>12042096</v>
      </c>
      <c r="AL129" s="446"/>
      <c r="AM129" s="446"/>
      <c r="AN129" s="446"/>
      <c r="AO129" s="499"/>
      <c r="AP129" s="542"/>
      <c r="AQ129" s="550"/>
      <c r="AR129" s="550"/>
      <c r="AS129" s="550"/>
      <c r="AT129" s="560"/>
      <c r="AU129" s="576"/>
      <c r="AV129" s="576"/>
      <c r="AW129" s="576"/>
      <c r="AX129" s="585" t="s">
        <v>122</v>
      </c>
      <c r="AY129" s="378"/>
      <c r="AZ129" s="378"/>
      <c r="BA129" s="378"/>
      <c r="BB129" s="378"/>
      <c r="BC129" s="378"/>
      <c r="BD129" s="378"/>
      <c r="BE129" s="472"/>
      <c r="BF129" s="614" t="s">
        <v>199</v>
      </c>
      <c r="BG129" s="618"/>
      <c r="BH129" s="618"/>
      <c r="BI129" s="618"/>
      <c r="BJ129" s="618"/>
      <c r="BK129" s="618"/>
      <c r="BL129" s="624"/>
      <c r="BM129" s="614">
        <v>18.05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492</v>
      </c>
      <c r="X130" s="466"/>
      <c r="Y130" s="466"/>
      <c r="Z130" s="476"/>
      <c r="AA130" s="482">
        <v>1509201</v>
      </c>
      <c r="AB130" s="446"/>
      <c r="AC130" s="446"/>
      <c r="AD130" s="446"/>
      <c r="AE130" s="499"/>
      <c r="AF130" s="515">
        <v>1432546</v>
      </c>
      <c r="AG130" s="446"/>
      <c r="AH130" s="446"/>
      <c r="AI130" s="446"/>
      <c r="AJ130" s="499"/>
      <c r="AK130" s="515">
        <v>1401382</v>
      </c>
      <c r="AL130" s="446"/>
      <c r="AM130" s="446"/>
      <c r="AN130" s="446"/>
      <c r="AO130" s="499"/>
      <c r="AP130" s="542"/>
      <c r="AQ130" s="550"/>
      <c r="AR130" s="550"/>
      <c r="AS130" s="550"/>
      <c r="AT130" s="560"/>
      <c r="AU130" s="576"/>
      <c r="AV130" s="576"/>
      <c r="AW130" s="576"/>
      <c r="AX130" s="585" t="s">
        <v>139</v>
      </c>
      <c r="AY130" s="378"/>
      <c r="AZ130" s="378"/>
      <c r="BA130" s="378"/>
      <c r="BB130" s="378"/>
      <c r="BC130" s="378"/>
      <c r="BD130" s="378"/>
      <c r="BE130" s="472"/>
      <c r="BF130" s="615">
        <v>6.8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10525985</v>
      </c>
      <c r="AB131" s="489"/>
      <c r="AC131" s="489"/>
      <c r="AD131" s="489"/>
      <c r="AE131" s="501"/>
      <c r="AF131" s="517">
        <v>10558290</v>
      </c>
      <c r="AG131" s="489"/>
      <c r="AH131" s="489"/>
      <c r="AI131" s="489"/>
      <c r="AJ131" s="501"/>
      <c r="AK131" s="517">
        <v>10640714</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v>18.2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493</v>
      </c>
      <c r="W132" s="462"/>
      <c r="X132" s="462"/>
      <c r="Y132" s="462"/>
      <c r="Z132" s="478"/>
      <c r="AA132" s="485">
        <v>7.2557580120000003</v>
      </c>
      <c r="AB132" s="490"/>
      <c r="AC132" s="490"/>
      <c r="AD132" s="490"/>
      <c r="AE132" s="502"/>
      <c r="AF132" s="518">
        <v>6.4680265459999999</v>
      </c>
      <c r="AG132" s="490"/>
      <c r="AH132" s="490"/>
      <c r="AI132" s="490"/>
      <c r="AJ132" s="502"/>
      <c r="AK132" s="518">
        <v>6.9556140690000001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8.5</v>
      </c>
      <c r="AB133" s="491"/>
      <c r="AC133" s="491"/>
      <c r="AD133" s="491"/>
      <c r="AE133" s="503"/>
      <c r="AF133" s="486">
        <v>7.5</v>
      </c>
      <c r="AG133" s="491"/>
      <c r="AH133" s="491"/>
      <c r="AI133" s="491"/>
      <c r="AJ133" s="503"/>
      <c r="AK133" s="486">
        <v>6.8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OcFPHu2rTT6jnT+ZYP7D236F1Q2sTfx9t3kR2Q4MXngRGIM3ziy7+xfVZMXIGNyPWENKaXAyBsgWnODhemHo6A==" saltValue="GhB0cUPJyv0QrL1LtTjm0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65" zoomScaleNormal="85" zoomScaleSheetLayoutView="65" workbookViewId="0"/>
  </sheetViews>
  <sheetFormatPr defaultColWidth="0" defaultRowHeight="13.5" customHeight="1" zeroHeight="1"/>
  <cols>
    <col min="1" max="120" width="2.777343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102</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RTyzINdKSra4F2PG4ar5dJARQa3/HYmSn5v9jtmuODFXbHHaTxB5Pa1716r+NL4F19xWEJOk6I47OfHzebrFHw==" saltValue="/RKrTaBwDCcUyEjX8DUhG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65" zoomScaleNormal="65" zoomScaleSheetLayoutView="55" workbookViewId="0"/>
  </sheetViews>
  <sheetFormatPr defaultColWidth="0" defaultRowHeight="13.5" customHeight="1" zeroHeight="1"/>
  <cols>
    <col min="1" max="116" width="2.6640625" style="725" customWidth="1"/>
    <col min="117" max="16384" width="9" style="726" hidden="1" customWidth="1"/>
  </cols>
  <sheetData>
    <row r="1" spans="2:116" ht="13.2">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2"/>
    <row r="3" spans="2:116" ht="13.2"/>
    <row r="4" spans="2:116" ht="13.2">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2">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2"/>
    <row r="20" spans="9:116" ht="13.2"/>
    <row r="21" spans="9:116" ht="13.2">
      <c r="DL21" s="726"/>
    </row>
    <row r="22" spans="9:116" ht="13.2">
      <c r="DI22" s="726"/>
      <c r="DJ22" s="726"/>
      <c r="DK22" s="726"/>
      <c r="DL22" s="726"/>
    </row>
    <row r="23" spans="9:116" ht="13.2">
      <c r="CY23" s="726"/>
      <c r="CZ23" s="726"/>
      <c r="DA23" s="726"/>
      <c r="DB23" s="726"/>
      <c r="DC23" s="726"/>
      <c r="DD23" s="726"/>
      <c r="DE23" s="726"/>
      <c r="DF23" s="726"/>
      <c r="DG23" s="726"/>
      <c r="DH23" s="726"/>
      <c r="DI23" s="726"/>
      <c r="DJ23" s="726"/>
      <c r="DK23" s="726"/>
      <c r="DL23" s="726"/>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26"/>
      <c r="DA35" s="726"/>
      <c r="DB35" s="726"/>
      <c r="DC35" s="726"/>
      <c r="DD35" s="726"/>
      <c r="DE35" s="726"/>
      <c r="DF35" s="726"/>
      <c r="DG35" s="726"/>
      <c r="DH35" s="726"/>
      <c r="DI35" s="726"/>
      <c r="DJ35" s="726"/>
      <c r="DK35" s="726"/>
      <c r="DL35" s="726"/>
    </row>
    <row r="36" spans="15:116" ht="13.2"/>
    <row r="37" spans="15:116" ht="13.2">
      <c r="DL37" s="726"/>
    </row>
    <row r="38" spans="15:116" ht="13.2">
      <c r="DI38" s="726"/>
      <c r="DJ38" s="726"/>
      <c r="DK38" s="726"/>
      <c r="DL38" s="726"/>
    </row>
    <row r="39" spans="15:116" ht="13.2"/>
    <row r="40" spans="15:116" ht="13.2"/>
    <row r="41" spans="15:116" ht="13.2"/>
    <row r="42" spans="15:116" ht="13.2"/>
    <row r="43" spans="15:116" ht="13.2">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2">
      <c r="DL44" s="726"/>
    </row>
    <row r="45" spans="15:116" ht="13.2"/>
    <row r="46" spans="15:116" ht="13.2">
      <c r="DA46" s="726"/>
      <c r="DB46" s="726"/>
      <c r="DC46" s="726"/>
      <c r="DD46" s="726"/>
      <c r="DE46" s="726"/>
      <c r="DF46" s="726"/>
      <c r="DG46" s="726"/>
      <c r="DH46" s="726"/>
      <c r="DI46" s="726"/>
      <c r="DJ46" s="726"/>
      <c r="DK46" s="726"/>
      <c r="DL46" s="726"/>
    </row>
    <row r="47" spans="15:116" ht="13.2"/>
    <row r="48" spans="15:116" ht="13.2"/>
    <row r="49" spans="104:116" ht="13.2"/>
    <row r="50" spans="104:116" ht="13.2">
      <c r="CZ50" s="726"/>
      <c r="DA50" s="726"/>
      <c r="DB50" s="726"/>
      <c r="DC50" s="726"/>
      <c r="DD50" s="726"/>
      <c r="DE50" s="726"/>
      <c r="DF50" s="726"/>
      <c r="DG50" s="726"/>
      <c r="DH50" s="726"/>
      <c r="DI50" s="726"/>
      <c r="DJ50" s="726"/>
      <c r="DK50" s="726"/>
      <c r="DL50" s="726"/>
    </row>
    <row r="51" spans="104:116" ht="13.2"/>
    <row r="52" spans="104:116" ht="13.2"/>
    <row r="53" spans="104:116" ht="13.2">
      <c r="DL53" s="726"/>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26"/>
      <c r="DD67" s="726"/>
      <c r="DE67" s="726"/>
      <c r="DF67" s="726"/>
      <c r="DG67" s="726"/>
      <c r="DH67" s="726"/>
      <c r="DI67" s="726"/>
      <c r="DJ67" s="726"/>
      <c r="DK67" s="726"/>
      <c r="DL67" s="726"/>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peqM/oEbMIGVypARoLnWcH8EfFIhjE6aenxRKnjseam0X4q/yrn+to1dezGpMqDaY1HIryA8YV0XoI18gWYpZA==" saltValue="vk9ePCnVuqPMAIMczc55lw=="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90" zoomScaleSheetLayoutView="90" workbookViewId="0"/>
  </sheetViews>
  <sheetFormatPr defaultColWidth="0" defaultRowHeight="13.5" customHeight="1" zeroHeight="1"/>
  <cols>
    <col min="1" max="36" width="2.44140625" style="363" customWidth="1"/>
    <col min="37" max="44" width="17" style="363" customWidth="1"/>
    <col min="45" max="45" width="6.109375" style="727" customWidth="1"/>
    <col min="46" max="46" width="3" style="728" customWidth="1"/>
    <col min="47" max="47" width="19.109375" style="363" hidden="1" customWidth="1"/>
    <col min="48" max="52" width="12.6640625" style="363" hidden="1" customWidth="1"/>
    <col min="53" max="16384" width="8.6640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495</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496</v>
      </c>
      <c r="AQ8" s="809" t="s">
        <v>497</v>
      </c>
      <c r="AR8" s="823" t="s">
        <v>498</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499</v>
      </c>
      <c r="AL9" s="757"/>
      <c r="AM9" s="757"/>
      <c r="AN9" s="774"/>
      <c r="AO9" s="787">
        <v>3162549</v>
      </c>
      <c r="AP9" s="787">
        <v>84766</v>
      </c>
      <c r="AQ9" s="810">
        <v>90724</v>
      </c>
      <c r="AR9" s="824">
        <v>-6.6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518461</v>
      </c>
      <c r="AP10" s="788">
        <v>13896</v>
      </c>
      <c r="AQ10" s="811">
        <v>11342</v>
      </c>
      <c r="AR10" s="825">
        <v>22.5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199</v>
      </c>
      <c r="AP11" s="788" t="s">
        <v>199</v>
      </c>
      <c r="AQ11" s="811">
        <v>1033</v>
      </c>
      <c r="AR11" s="825" t="s">
        <v>199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199</v>
      </c>
      <c r="AP12" s="788" t="s">
        <v>199</v>
      </c>
      <c r="AQ12" s="811">
        <v>16</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500</v>
      </c>
      <c r="AL13" s="757"/>
      <c r="AM13" s="757"/>
      <c r="AN13" s="774"/>
      <c r="AO13" s="788">
        <v>280804</v>
      </c>
      <c r="AP13" s="788">
        <v>7526</v>
      </c>
      <c r="AQ13" s="811">
        <v>3647</v>
      </c>
      <c r="AR13" s="825">
        <v>106.4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501</v>
      </c>
      <c r="AL14" s="757"/>
      <c r="AM14" s="757"/>
      <c r="AN14" s="774"/>
      <c r="AO14" s="788" t="s">
        <v>199</v>
      </c>
      <c r="AP14" s="788" t="s">
        <v>199</v>
      </c>
      <c r="AQ14" s="811">
        <v>1693</v>
      </c>
      <c r="AR14" s="825" t="s">
        <v>199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305</v>
      </c>
      <c r="AL15" s="758"/>
      <c r="AM15" s="758"/>
      <c r="AN15" s="775"/>
      <c r="AO15" s="788">
        <v>-46760</v>
      </c>
      <c r="AP15" s="788">
        <v>-1253</v>
      </c>
      <c r="AQ15" s="811">
        <v>-4922</v>
      </c>
      <c r="AR15" s="825">
        <v>-74.5</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3915054</v>
      </c>
      <c r="AP16" s="788">
        <v>104936</v>
      </c>
      <c r="AQ16" s="811">
        <v>103533</v>
      </c>
      <c r="AR16" s="825">
        <v>1.4</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215</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502</v>
      </c>
      <c r="AP20" s="799" t="s">
        <v>334</v>
      </c>
      <c r="AQ20" s="812" t="s">
        <v>43</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503</v>
      </c>
      <c r="AL21" s="760"/>
      <c r="AM21" s="760"/>
      <c r="AN21" s="777"/>
      <c r="AO21" s="790">
        <v>9.06</v>
      </c>
      <c r="AP21" s="800">
        <v>9.17</v>
      </c>
      <c r="AQ21" s="813">
        <v>-0.11</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504</v>
      </c>
      <c r="AL22" s="760"/>
      <c r="AM22" s="760"/>
      <c r="AN22" s="777"/>
      <c r="AO22" s="791">
        <v>97.5</v>
      </c>
      <c r="AP22" s="801">
        <v>97.2</v>
      </c>
      <c r="AQ22" s="814">
        <v>0.3</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495</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496</v>
      </c>
      <c r="AQ31" s="809" t="s">
        <v>497</v>
      </c>
      <c r="AR31" s="823" t="s">
        <v>498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506</v>
      </c>
      <c r="AL32" s="761"/>
      <c r="AM32" s="761"/>
      <c r="AN32" s="778"/>
      <c r="AO32" s="788">
        <v>1777786</v>
      </c>
      <c r="AP32" s="788">
        <v>47650</v>
      </c>
      <c r="AQ32" s="815">
        <v>59793</v>
      </c>
      <c r="AR32" s="825">
        <v>-20.3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507</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508</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509</v>
      </c>
      <c r="AL35" s="761"/>
      <c r="AM35" s="761"/>
      <c r="AN35" s="778"/>
      <c r="AO35" s="788">
        <v>678462</v>
      </c>
      <c r="AP35" s="788">
        <v>18185</v>
      </c>
      <c r="AQ35" s="815">
        <v>14599</v>
      </c>
      <c r="AR35" s="825">
        <v>24.6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162758</v>
      </c>
      <c r="AP36" s="788">
        <v>4362</v>
      </c>
      <c r="AQ36" s="815">
        <v>2530</v>
      </c>
      <c r="AR36" s="825">
        <v>72.400000000000006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v>10573</v>
      </c>
      <c r="AP37" s="788">
        <v>283</v>
      </c>
      <c r="AQ37" s="815">
        <v>188</v>
      </c>
      <c r="AR37" s="825">
        <v>50.5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510</v>
      </c>
      <c r="AL38" s="762"/>
      <c r="AM38" s="762"/>
      <c r="AN38" s="779"/>
      <c r="AO38" s="792" t="s">
        <v>199</v>
      </c>
      <c r="AP38" s="792" t="s">
        <v>199</v>
      </c>
      <c r="AQ38" s="816">
        <v>2</v>
      </c>
      <c r="AR38" s="814" t="s">
        <v>199</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-488070</v>
      </c>
      <c r="AP39" s="788">
        <v>-13082</v>
      </c>
      <c r="AQ39" s="815">
        <v>-4866</v>
      </c>
      <c r="AR39" s="825">
        <v>168.8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511</v>
      </c>
      <c r="AL40" s="761"/>
      <c r="AM40" s="761"/>
      <c r="AN40" s="778"/>
      <c r="AO40" s="788">
        <v>-1401382</v>
      </c>
      <c r="AP40" s="788">
        <v>-37561</v>
      </c>
      <c r="AQ40" s="815">
        <v>-49341</v>
      </c>
      <c r="AR40" s="825">
        <v>-23.9</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740127</v>
      </c>
      <c r="AP41" s="788">
        <v>19838</v>
      </c>
      <c r="AQ41" s="815">
        <v>22906</v>
      </c>
      <c r="AR41" s="825">
        <v>-13.4</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443</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486</v>
      </c>
      <c r="AO50" s="794" t="s">
        <v>487</v>
      </c>
      <c r="AP50" s="805" t="s">
        <v>514</v>
      </c>
      <c r="AQ50" s="818" t="s">
        <v>382</v>
      </c>
      <c r="AR50" s="828" t="s">
        <v>515</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516</v>
      </c>
      <c r="AL51" s="764"/>
      <c r="AM51" s="770">
        <v>1273885</v>
      </c>
      <c r="AN51" s="783">
        <v>31958</v>
      </c>
      <c r="AO51" s="795">
        <v>3.3</v>
      </c>
      <c r="AP51" s="806">
        <v>79288</v>
      </c>
      <c r="AQ51" s="819">
        <v>21.8</v>
      </c>
      <c r="AR51" s="829">
        <v>-18.5</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235541</v>
      </c>
      <c r="AN52" s="784">
        <v>5909</v>
      </c>
      <c r="AO52" s="796">
        <v>-47.9</v>
      </c>
      <c r="AP52" s="807">
        <v>41870</v>
      </c>
      <c r="AQ52" s="820">
        <v>9.6</v>
      </c>
      <c r="AR52" s="830">
        <v>-57.5</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476</v>
      </c>
      <c r="AL53" s="764"/>
      <c r="AM53" s="770">
        <v>1185730</v>
      </c>
      <c r="AN53" s="783">
        <v>30199</v>
      </c>
      <c r="AO53" s="795">
        <v>-5.5</v>
      </c>
      <c r="AP53" s="806">
        <v>84962</v>
      </c>
      <c r="AQ53" s="819">
        <v>7.2</v>
      </c>
      <c r="AR53" s="829">
        <v>-12.7</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499742</v>
      </c>
      <c r="AN54" s="784">
        <v>12728</v>
      </c>
      <c r="AO54" s="796">
        <v>115.4</v>
      </c>
      <c r="AP54" s="807">
        <v>42793</v>
      </c>
      <c r="AQ54" s="820">
        <v>2.2000000000000002</v>
      </c>
      <c r="AR54" s="830">
        <v>113.2</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315</v>
      </c>
      <c r="AL55" s="764"/>
      <c r="AM55" s="770">
        <v>1817228</v>
      </c>
      <c r="AN55" s="783">
        <v>46860</v>
      </c>
      <c r="AO55" s="795">
        <v>55.2</v>
      </c>
      <c r="AP55" s="806">
        <v>71279</v>
      </c>
      <c r="AQ55" s="819">
        <v>-16.100000000000001</v>
      </c>
      <c r="AR55" s="829">
        <v>71.3</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1239647</v>
      </c>
      <c r="AN56" s="784">
        <v>31966</v>
      </c>
      <c r="AO56" s="796">
        <v>151.1</v>
      </c>
      <c r="AP56" s="807">
        <v>36731</v>
      </c>
      <c r="AQ56" s="820">
        <v>-14.2</v>
      </c>
      <c r="AR56" s="830">
        <v>165.3</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960999</v>
      </c>
      <c r="AN57" s="783">
        <v>25248</v>
      </c>
      <c r="AO57" s="795">
        <v>-46.1</v>
      </c>
      <c r="AP57" s="806">
        <v>74994</v>
      </c>
      <c r="AQ57" s="819">
        <v>5.2</v>
      </c>
      <c r="AR57" s="829">
        <v>-51.3</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361420</v>
      </c>
      <c r="AN58" s="784">
        <v>9496</v>
      </c>
      <c r="AO58" s="796">
        <v>-70.3</v>
      </c>
      <c r="AP58" s="807">
        <v>36188</v>
      </c>
      <c r="AQ58" s="820">
        <v>-1.5</v>
      </c>
      <c r="AR58" s="830">
        <v>-68.8</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517</v>
      </c>
      <c r="AL59" s="764"/>
      <c r="AM59" s="770">
        <v>1244233</v>
      </c>
      <c r="AN59" s="783">
        <v>33349</v>
      </c>
      <c r="AO59" s="795">
        <v>32.1</v>
      </c>
      <c r="AP59" s="806">
        <v>71849</v>
      </c>
      <c r="AQ59" s="819">
        <v>-4.2</v>
      </c>
      <c r="AR59" s="829">
        <v>36.299999999999997</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564974</v>
      </c>
      <c r="AN60" s="784">
        <v>15143</v>
      </c>
      <c r="AO60" s="796">
        <v>59.5</v>
      </c>
      <c r="AP60" s="807">
        <v>36144</v>
      </c>
      <c r="AQ60" s="820">
        <v>-0.1</v>
      </c>
      <c r="AR60" s="830">
        <v>59.6</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518</v>
      </c>
      <c r="AL61" s="767"/>
      <c r="AM61" s="770">
        <v>1296415</v>
      </c>
      <c r="AN61" s="783">
        <v>33523</v>
      </c>
      <c r="AO61" s="795">
        <v>7.8</v>
      </c>
      <c r="AP61" s="806">
        <v>76474</v>
      </c>
      <c r="AQ61" s="821">
        <v>2.8</v>
      </c>
      <c r="AR61" s="829">
        <v>5</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580265</v>
      </c>
      <c r="AN62" s="784">
        <v>15048</v>
      </c>
      <c r="AO62" s="796">
        <v>41.6</v>
      </c>
      <c r="AP62" s="807">
        <v>38745</v>
      </c>
      <c r="AQ62" s="820">
        <v>-0.8</v>
      </c>
      <c r="AR62" s="830">
        <v>42.4</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ppCFidx14MSs+53Och56whw7HAnUJ0cviHecVA0MLiKV9R7ELoM8+EB36CK+5udYTmKeD/pVwBq9NQX5TkkdxQ==" saltValue="9OzoSdTtlCNzkxAcK54dY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0" spans="125:125" ht="13.5" hidden="1" customHeight="1"/>
    <row r="121" spans="125:125" ht="13.5" hidden="1" customHeight="1">
      <c r="DU121" s="726"/>
    </row>
  </sheetData>
  <sheetProtection algorithmName="SHA-512" hashValue="xrVnW8z4JmKgBXCBd7IzlIySODH27ZpAaStl7Si3epEpj3472RUxcr25FrCHRWOGm2ABaEl/1gyxWF/6d32aoQ==" saltValue="0wonMBh6bpvqK9AXIlKlO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41406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JdNPUgYwh9BYvQnOq/CPMf4L3zBAE2Wo2+/JD4ru26Asb5gynp+n04B2Mu3kUmc5W1K3xgYO5bmlOCVu5mfQwA==" saltValue="j4gi568gBRBf5EwoR5QG9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90" zoomScaleNormal="90" zoomScaleSheetLayoutView="100" workbookViewId="0"/>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520</v>
      </c>
      <c r="H46" s="853" t="s">
        <v>521</v>
      </c>
      <c r="I46" s="853" t="s">
        <v>522</v>
      </c>
      <c r="J46" s="858" t="s">
        <v>253</v>
      </c>
    </row>
    <row r="47" spans="2:10" ht="57.75" customHeight="1">
      <c r="B47" s="838"/>
      <c r="C47" s="842" t="s">
        <v>4</v>
      </c>
      <c r="D47" s="842"/>
      <c r="E47" s="846"/>
      <c r="F47" s="850">
        <v>9.11</v>
      </c>
      <c r="G47" s="854">
        <v>8.9499999999999993</v>
      </c>
      <c r="H47" s="854">
        <v>10.45</v>
      </c>
      <c r="I47" s="854">
        <v>11.37</v>
      </c>
      <c r="J47" s="859">
        <v>15.05</v>
      </c>
    </row>
    <row r="48" spans="2:10" ht="57.75" customHeight="1">
      <c r="B48" s="839"/>
      <c r="C48" s="843" t="s">
        <v>5</v>
      </c>
      <c r="D48" s="843"/>
      <c r="E48" s="847"/>
      <c r="F48" s="851">
        <v>7.61</v>
      </c>
      <c r="G48" s="855">
        <v>8.8699999999999992</v>
      </c>
      <c r="H48" s="855">
        <v>9.24</v>
      </c>
      <c r="I48" s="855">
        <v>10.57</v>
      </c>
      <c r="J48" s="860">
        <v>8.3699999999999992</v>
      </c>
    </row>
    <row r="49" spans="2:10" ht="57.75" customHeight="1">
      <c r="B49" s="840"/>
      <c r="C49" s="844" t="s">
        <v>17</v>
      </c>
      <c r="D49" s="844"/>
      <c r="E49" s="848"/>
      <c r="F49" s="852">
        <v>0.9</v>
      </c>
      <c r="G49" s="856">
        <v>1.39</v>
      </c>
      <c r="H49" s="856">
        <v>2.4900000000000002</v>
      </c>
      <c r="I49" s="856">
        <v>2.1800000000000002</v>
      </c>
      <c r="J49" s="861">
        <v>1.5699999999999998</v>
      </c>
    </row>
    <row r="50" spans="2:10" ht="13.2"/>
  </sheetData>
  <sheetProtection algorithmName="SHA-512" hashValue="jadUDnpTtEmT6xGy5Yf3XWHzhOonsaazn5QCAzVz+O+2SZ5hHk4gge9IhZ/6Vb6a5kAA4rco0yTwuqROba6ZfA==" saltValue="IH2/JmL1IkKSfauWnQ6J/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520</v>
      </c>
      <c r="H33" s="883" t="s">
        <v>521</v>
      </c>
      <c r="I33" s="883" t="s">
        <v>522</v>
      </c>
      <c r="J33" s="887" t="s">
        <v>253</v>
      </c>
      <c r="K33" s="862"/>
      <c r="L33" s="862"/>
      <c r="M33" s="862"/>
      <c r="N33" s="862"/>
      <c r="O33" s="862"/>
      <c r="P33" s="862"/>
    </row>
    <row r="34" spans="1:16" ht="39" customHeight="1">
      <c r="A34" s="862"/>
      <c r="B34" s="864"/>
      <c r="C34" s="870" t="s">
        <v>34</v>
      </c>
      <c r="D34" s="870"/>
      <c r="E34" s="875"/>
      <c r="F34" s="879">
        <v>4.66</v>
      </c>
      <c r="G34" s="884">
        <v>6.39</v>
      </c>
      <c r="H34" s="884">
        <v>7.9</v>
      </c>
      <c r="I34" s="884">
        <v>9.14</v>
      </c>
      <c r="J34" s="888">
        <v>9.83</v>
      </c>
      <c r="K34" s="862"/>
      <c r="L34" s="862"/>
      <c r="M34" s="862"/>
      <c r="N34" s="862"/>
      <c r="O34" s="862"/>
      <c r="P34" s="862"/>
    </row>
    <row r="35" spans="1:16" ht="39" customHeight="1">
      <c r="A35" s="862"/>
      <c r="B35" s="865"/>
      <c r="C35" s="871" t="s">
        <v>449</v>
      </c>
      <c r="D35" s="871"/>
      <c r="E35" s="876"/>
      <c r="F35" s="880">
        <v>7.07</v>
      </c>
      <c r="G35" s="885">
        <v>8.14</v>
      </c>
      <c r="H35" s="885">
        <v>8.31</v>
      </c>
      <c r="I35" s="885">
        <v>9.69</v>
      </c>
      <c r="J35" s="889">
        <v>7.52</v>
      </c>
      <c r="K35" s="862"/>
      <c r="L35" s="862"/>
      <c r="M35" s="862"/>
      <c r="N35" s="862"/>
      <c r="O35" s="862"/>
      <c r="P35" s="862"/>
    </row>
    <row r="36" spans="1:16" ht="39" customHeight="1">
      <c r="A36" s="862"/>
      <c r="B36" s="865"/>
      <c r="C36" s="871" t="s">
        <v>461</v>
      </c>
      <c r="D36" s="871"/>
      <c r="E36" s="876"/>
      <c r="F36" s="880" t="s">
        <v>227</v>
      </c>
      <c r="G36" s="885" t="s">
        <v>523</v>
      </c>
      <c r="H36" s="885">
        <v>0</v>
      </c>
      <c r="I36" s="885">
        <v>6.84</v>
      </c>
      <c r="J36" s="889">
        <v>7.27</v>
      </c>
      <c r="K36" s="862"/>
      <c r="L36" s="862"/>
      <c r="M36" s="862"/>
      <c r="N36" s="862"/>
      <c r="O36" s="862"/>
      <c r="P36" s="862"/>
    </row>
    <row r="37" spans="1:16" ht="39" customHeight="1">
      <c r="A37" s="862"/>
      <c r="B37" s="865"/>
      <c r="C37" s="871" t="s">
        <v>27</v>
      </c>
      <c r="D37" s="871"/>
      <c r="E37" s="876"/>
      <c r="F37" s="880">
        <v>1.35</v>
      </c>
      <c r="G37" s="885">
        <v>2.94</v>
      </c>
      <c r="H37" s="885">
        <v>2.79</v>
      </c>
      <c r="I37" s="885">
        <v>4.16</v>
      </c>
      <c r="J37" s="889">
        <v>4.76</v>
      </c>
      <c r="K37" s="862"/>
      <c r="L37" s="862"/>
      <c r="M37" s="862"/>
      <c r="N37" s="862"/>
      <c r="O37" s="862"/>
      <c r="P37" s="862"/>
    </row>
    <row r="38" spans="1:16" ht="39" customHeight="1">
      <c r="A38" s="862"/>
      <c r="B38" s="865"/>
      <c r="C38" s="871" t="s">
        <v>451</v>
      </c>
      <c r="D38" s="871"/>
      <c r="E38" s="876"/>
      <c r="F38" s="880">
        <v>0.53</v>
      </c>
      <c r="G38" s="885">
        <v>0.72</v>
      </c>
      <c r="H38" s="885">
        <v>0.93</v>
      </c>
      <c r="I38" s="885">
        <v>0.87</v>
      </c>
      <c r="J38" s="889">
        <v>0.84</v>
      </c>
      <c r="K38" s="862"/>
      <c r="L38" s="862"/>
      <c r="M38" s="862"/>
      <c r="N38" s="862"/>
      <c r="O38" s="862"/>
      <c r="P38" s="862"/>
    </row>
    <row r="39" spans="1:16" ht="39" customHeight="1">
      <c r="A39" s="862"/>
      <c r="B39" s="865"/>
      <c r="C39" s="871" t="s">
        <v>225</v>
      </c>
      <c r="D39" s="871"/>
      <c r="E39" s="876"/>
      <c r="F39" s="880">
        <v>0</v>
      </c>
      <c r="G39" s="885">
        <v>0</v>
      </c>
      <c r="H39" s="885">
        <v>0</v>
      </c>
      <c r="I39" s="885">
        <v>0</v>
      </c>
      <c r="J39" s="889">
        <v>1.e-002</v>
      </c>
      <c r="K39" s="862"/>
      <c r="L39" s="862"/>
      <c r="M39" s="862"/>
      <c r="N39" s="862"/>
      <c r="O39" s="862"/>
      <c r="P39" s="862"/>
    </row>
    <row r="40" spans="1:16" ht="39" customHeight="1">
      <c r="A40" s="862"/>
      <c r="B40" s="865"/>
      <c r="C40" s="871" t="s">
        <v>459</v>
      </c>
      <c r="D40" s="871"/>
      <c r="E40" s="876"/>
      <c r="F40" s="880">
        <v>0.8</v>
      </c>
      <c r="G40" s="885">
        <v>0.44</v>
      </c>
      <c r="H40" s="885">
        <v>0.76</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524</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482</v>
      </c>
      <c r="D43" s="872"/>
      <c r="E43" s="877"/>
      <c r="F43" s="881">
        <v>0</v>
      </c>
      <c r="G43" s="886">
        <v>0</v>
      </c>
      <c r="H43" s="886">
        <v>0</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EbUn3Ue1cCddnqLuo5sGLFKPI8NAJ9KHOuC3AqheYuEfeCjIqXS8xOfiPCHXKTXQqRD9q+5Ia6/864LpY0sGwA==" saltValue="e4G6hVOKcUe63JEh+++/N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8"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2</v>
      </c>
      <c r="L44" s="950" t="s">
        <v>520</v>
      </c>
      <c r="M44" s="950" t="s">
        <v>521</v>
      </c>
      <c r="N44" s="950" t="s">
        <v>522</v>
      </c>
      <c r="O44" s="959" t="s">
        <v>253</v>
      </c>
      <c r="P44" s="734"/>
      <c r="Q44" s="734"/>
      <c r="R44" s="734"/>
      <c r="S44" s="734"/>
      <c r="T44" s="734"/>
      <c r="U44" s="734"/>
    </row>
    <row r="45" spans="1:21" ht="30.75" customHeight="1">
      <c r="A45" s="734"/>
      <c r="B45" s="892" t="s">
        <v>26</v>
      </c>
      <c r="C45" s="906"/>
      <c r="D45" s="916"/>
      <c r="E45" s="925" t="s">
        <v>23</v>
      </c>
      <c r="F45" s="925"/>
      <c r="G45" s="925"/>
      <c r="H45" s="925"/>
      <c r="I45" s="925"/>
      <c r="J45" s="934"/>
      <c r="K45" s="942">
        <v>2019</v>
      </c>
      <c r="L45" s="951">
        <v>1939</v>
      </c>
      <c r="M45" s="951">
        <v>1839</v>
      </c>
      <c r="N45" s="951">
        <v>1775</v>
      </c>
      <c r="O45" s="960">
        <v>1778</v>
      </c>
      <c r="P45" s="734"/>
      <c r="Q45" s="734"/>
      <c r="R45" s="734"/>
      <c r="S45" s="734"/>
      <c r="T45" s="734"/>
      <c r="U45" s="734"/>
    </row>
    <row r="46" spans="1:21" ht="30.75" customHeight="1">
      <c r="A46" s="734"/>
      <c r="B46" s="893"/>
      <c r="C46" s="907"/>
      <c r="D46" s="917"/>
      <c r="E46" s="926" t="s">
        <v>30</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33</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40</v>
      </c>
      <c r="F48" s="926"/>
      <c r="G48" s="926"/>
      <c r="H48" s="926"/>
      <c r="I48" s="926"/>
      <c r="J48" s="935"/>
      <c r="K48" s="943">
        <v>776</v>
      </c>
      <c r="L48" s="952">
        <v>744</v>
      </c>
      <c r="M48" s="952">
        <v>705</v>
      </c>
      <c r="N48" s="952">
        <v>691</v>
      </c>
      <c r="O48" s="961">
        <v>678</v>
      </c>
      <c r="P48" s="734"/>
      <c r="Q48" s="734"/>
      <c r="R48" s="734"/>
      <c r="S48" s="734"/>
      <c r="T48" s="734"/>
      <c r="U48" s="734"/>
    </row>
    <row r="49" spans="1:21" ht="30.75" customHeight="1">
      <c r="A49" s="734"/>
      <c r="B49" s="893"/>
      <c r="C49" s="907"/>
      <c r="D49" s="917"/>
      <c r="E49" s="926" t="s">
        <v>0</v>
      </c>
      <c r="F49" s="926"/>
      <c r="G49" s="926"/>
      <c r="H49" s="926"/>
      <c r="I49" s="926"/>
      <c r="J49" s="935"/>
      <c r="K49" s="943">
        <v>108</v>
      </c>
      <c r="L49" s="952">
        <v>147</v>
      </c>
      <c r="M49" s="952">
        <v>176</v>
      </c>
      <c r="N49" s="952">
        <v>104</v>
      </c>
      <c r="O49" s="961">
        <v>163</v>
      </c>
      <c r="P49" s="734"/>
      <c r="Q49" s="734"/>
      <c r="R49" s="734"/>
      <c r="S49" s="734"/>
      <c r="T49" s="734"/>
      <c r="U49" s="734"/>
    </row>
    <row r="50" spans="1:21" ht="30.75" customHeight="1">
      <c r="A50" s="734"/>
      <c r="B50" s="893"/>
      <c r="C50" s="907"/>
      <c r="D50" s="917"/>
      <c r="E50" s="926" t="s">
        <v>42</v>
      </c>
      <c r="F50" s="926"/>
      <c r="G50" s="926"/>
      <c r="H50" s="926"/>
      <c r="I50" s="926"/>
      <c r="J50" s="935"/>
      <c r="K50" s="943">
        <v>1</v>
      </c>
      <c r="L50" s="952">
        <v>1</v>
      </c>
      <c r="M50" s="952">
        <v>1</v>
      </c>
      <c r="N50" s="952">
        <v>10</v>
      </c>
      <c r="O50" s="961">
        <v>11</v>
      </c>
      <c r="P50" s="734"/>
      <c r="Q50" s="734"/>
      <c r="R50" s="734"/>
      <c r="S50" s="734"/>
      <c r="T50" s="734"/>
      <c r="U50" s="734"/>
    </row>
    <row r="51" spans="1:21" ht="30.75" customHeight="1">
      <c r="A51" s="734"/>
      <c r="B51" s="894"/>
      <c r="C51" s="908"/>
      <c r="D51" s="918"/>
      <c r="E51" s="926" t="s">
        <v>46</v>
      </c>
      <c r="F51" s="926"/>
      <c r="G51" s="926"/>
      <c r="H51" s="926"/>
      <c r="I51" s="926"/>
      <c r="J51" s="935"/>
      <c r="K51" s="943">
        <v>0</v>
      </c>
      <c r="L51" s="952">
        <v>0</v>
      </c>
      <c r="M51" s="952">
        <v>0</v>
      </c>
      <c r="N51" s="952" t="s">
        <v>199</v>
      </c>
      <c r="O51" s="961" t="s">
        <v>199</v>
      </c>
      <c r="P51" s="734"/>
      <c r="Q51" s="734"/>
      <c r="R51" s="734"/>
      <c r="S51" s="734"/>
      <c r="T51" s="734"/>
      <c r="U51" s="734"/>
    </row>
    <row r="52" spans="1:21" ht="30.75" customHeight="1">
      <c r="A52" s="734"/>
      <c r="B52" s="895" t="s">
        <v>49</v>
      </c>
      <c r="C52" s="909"/>
      <c r="D52" s="918"/>
      <c r="E52" s="926" t="s">
        <v>50</v>
      </c>
      <c r="F52" s="926"/>
      <c r="G52" s="926"/>
      <c r="H52" s="926"/>
      <c r="I52" s="926"/>
      <c r="J52" s="935"/>
      <c r="K52" s="943">
        <v>1970</v>
      </c>
      <c r="L52" s="952">
        <v>1917</v>
      </c>
      <c r="M52" s="952">
        <v>1957</v>
      </c>
      <c r="N52" s="952">
        <v>1897</v>
      </c>
      <c r="O52" s="961">
        <v>1889</v>
      </c>
      <c r="P52" s="734"/>
      <c r="Q52" s="734"/>
      <c r="R52" s="734"/>
      <c r="S52" s="734"/>
      <c r="T52" s="734"/>
      <c r="U52" s="734"/>
    </row>
    <row r="53" spans="1:21" ht="30.75" customHeight="1">
      <c r="A53" s="734"/>
      <c r="B53" s="896" t="s">
        <v>51</v>
      </c>
      <c r="C53" s="910"/>
      <c r="D53" s="919"/>
      <c r="E53" s="927" t="s">
        <v>54</v>
      </c>
      <c r="F53" s="927"/>
      <c r="G53" s="927"/>
      <c r="H53" s="927"/>
      <c r="I53" s="927"/>
      <c r="J53" s="936"/>
      <c r="K53" s="944">
        <v>934</v>
      </c>
      <c r="L53" s="953">
        <v>914</v>
      </c>
      <c r="M53" s="953">
        <v>764</v>
      </c>
      <c r="N53" s="953">
        <v>683</v>
      </c>
      <c r="O53" s="962">
        <v>741</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520</v>
      </c>
      <c r="M57" s="954" t="s">
        <v>521</v>
      </c>
      <c r="N57" s="954" t="s">
        <v>522</v>
      </c>
      <c r="O57" s="964" t="s">
        <v>253</v>
      </c>
      <c r="P57" s="734"/>
      <c r="Q57" s="734"/>
      <c r="R57" s="734"/>
      <c r="S57" s="734"/>
      <c r="T57" s="734"/>
      <c r="U57" s="734"/>
    </row>
    <row r="58" spans="1:21" ht="31.5" customHeight="1">
      <c r="B58" s="900" t="s">
        <v>64</v>
      </c>
      <c r="C58" s="913"/>
      <c r="D58" s="920" t="s">
        <v>67</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69</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Q/NDHV26oyKLvPVMIiuN6ZLGytGvY81g4VI67pI5MAlkRPBuSZCknBhmkDUuVx0dJ1HJkAye342Tssnbakl6A==" saltValue="r7yWkiIB15sCaThLXSNZi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2</v>
      </c>
      <c r="J40" s="950" t="s">
        <v>520</v>
      </c>
      <c r="K40" s="950" t="s">
        <v>521</v>
      </c>
      <c r="L40" s="950" t="s">
        <v>522</v>
      </c>
      <c r="M40" s="990" t="s">
        <v>253</v>
      </c>
    </row>
    <row r="41" spans="2:13" ht="27.75" customHeight="1">
      <c r="B41" s="892" t="s">
        <v>36</v>
      </c>
      <c r="C41" s="906"/>
      <c r="D41" s="916"/>
      <c r="E41" s="973" t="s">
        <v>56</v>
      </c>
      <c r="F41" s="973"/>
      <c r="G41" s="973"/>
      <c r="H41" s="979"/>
      <c r="I41" s="983">
        <v>18263</v>
      </c>
      <c r="J41" s="987">
        <v>17814</v>
      </c>
      <c r="K41" s="987">
        <v>17650</v>
      </c>
      <c r="L41" s="987">
        <v>16667</v>
      </c>
      <c r="M41" s="991">
        <v>15709</v>
      </c>
    </row>
    <row r="42" spans="2:13" ht="27.75" customHeight="1">
      <c r="B42" s="893"/>
      <c r="C42" s="907"/>
      <c r="D42" s="917"/>
      <c r="E42" s="974" t="s">
        <v>75</v>
      </c>
      <c r="F42" s="974"/>
      <c r="G42" s="974"/>
      <c r="H42" s="980"/>
      <c r="I42" s="984">
        <v>2</v>
      </c>
      <c r="J42" s="988">
        <v>1</v>
      </c>
      <c r="K42" s="988">
        <v>38</v>
      </c>
      <c r="L42" s="988">
        <v>33</v>
      </c>
      <c r="M42" s="992">
        <v>43</v>
      </c>
    </row>
    <row r="43" spans="2:13" ht="27.75" customHeight="1">
      <c r="B43" s="893"/>
      <c r="C43" s="907"/>
      <c r="D43" s="917"/>
      <c r="E43" s="974" t="s">
        <v>76</v>
      </c>
      <c r="F43" s="974"/>
      <c r="G43" s="974"/>
      <c r="H43" s="980"/>
      <c r="I43" s="984">
        <v>8775</v>
      </c>
      <c r="J43" s="988">
        <v>9042</v>
      </c>
      <c r="K43" s="988">
        <v>8751</v>
      </c>
      <c r="L43" s="988">
        <v>8331</v>
      </c>
      <c r="M43" s="992">
        <v>7972</v>
      </c>
    </row>
    <row r="44" spans="2:13" ht="27.75" customHeight="1">
      <c r="B44" s="893"/>
      <c r="C44" s="907"/>
      <c r="D44" s="917"/>
      <c r="E44" s="974" t="s">
        <v>78</v>
      </c>
      <c r="F44" s="974"/>
      <c r="G44" s="974"/>
      <c r="H44" s="980"/>
      <c r="I44" s="984">
        <v>2189</v>
      </c>
      <c r="J44" s="988">
        <v>2042</v>
      </c>
      <c r="K44" s="988">
        <v>1884</v>
      </c>
      <c r="L44" s="988">
        <v>1790</v>
      </c>
      <c r="M44" s="992">
        <v>1592</v>
      </c>
    </row>
    <row r="45" spans="2:13" ht="27.75" customHeight="1">
      <c r="B45" s="893"/>
      <c r="C45" s="907"/>
      <c r="D45" s="917"/>
      <c r="E45" s="974" t="s">
        <v>80</v>
      </c>
      <c r="F45" s="974"/>
      <c r="G45" s="974"/>
      <c r="H45" s="980"/>
      <c r="I45" s="984">
        <v>1380</v>
      </c>
      <c r="J45" s="988">
        <v>1241</v>
      </c>
      <c r="K45" s="988">
        <v>1040</v>
      </c>
      <c r="L45" s="988">
        <v>1008</v>
      </c>
      <c r="M45" s="992">
        <v>1044</v>
      </c>
    </row>
    <row r="46" spans="2:13" ht="27.75" customHeight="1">
      <c r="B46" s="893"/>
      <c r="C46" s="907"/>
      <c r="D46" s="918"/>
      <c r="E46" s="974" t="s">
        <v>79</v>
      </c>
      <c r="F46" s="974"/>
      <c r="G46" s="974"/>
      <c r="H46" s="980"/>
      <c r="I46" s="984">
        <v>666</v>
      </c>
      <c r="J46" s="988">
        <v>656</v>
      </c>
      <c r="K46" s="988">
        <v>646</v>
      </c>
      <c r="L46" s="988">
        <v>636</v>
      </c>
      <c r="M46" s="992">
        <v>626</v>
      </c>
    </row>
    <row r="47" spans="2:13" ht="27.75" customHeight="1">
      <c r="B47" s="893"/>
      <c r="C47" s="907"/>
      <c r="D47" s="971"/>
      <c r="E47" s="975" t="s">
        <v>82</v>
      </c>
      <c r="F47" s="978"/>
      <c r="G47" s="978"/>
      <c r="H47" s="981"/>
      <c r="I47" s="984" t="s">
        <v>199</v>
      </c>
      <c r="J47" s="988" t="s">
        <v>199</v>
      </c>
      <c r="K47" s="988" t="s">
        <v>199</v>
      </c>
      <c r="L47" s="988" t="s">
        <v>199</v>
      </c>
      <c r="M47" s="992" t="s">
        <v>199</v>
      </c>
    </row>
    <row r="48" spans="2:13" ht="27.75" customHeight="1">
      <c r="B48" s="893"/>
      <c r="C48" s="907"/>
      <c r="D48" s="917"/>
      <c r="E48" s="974" t="s">
        <v>86</v>
      </c>
      <c r="F48" s="974"/>
      <c r="G48" s="974"/>
      <c r="H48" s="980"/>
      <c r="I48" s="984" t="s">
        <v>199</v>
      </c>
      <c r="J48" s="988" t="s">
        <v>199</v>
      </c>
      <c r="K48" s="988" t="s">
        <v>199</v>
      </c>
      <c r="L48" s="988" t="s">
        <v>199</v>
      </c>
      <c r="M48" s="992" t="s">
        <v>199</v>
      </c>
    </row>
    <row r="49" spans="2:13" ht="27.75" customHeight="1">
      <c r="B49" s="894"/>
      <c r="C49" s="908"/>
      <c r="D49" s="917"/>
      <c r="E49" s="974" t="s">
        <v>92</v>
      </c>
      <c r="F49" s="974"/>
      <c r="G49" s="974"/>
      <c r="H49" s="980"/>
      <c r="I49" s="984" t="s">
        <v>199</v>
      </c>
      <c r="J49" s="988" t="s">
        <v>199</v>
      </c>
      <c r="K49" s="988" t="s">
        <v>199</v>
      </c>
      <c r="L49" s="988" t="s">
        <v>199</v>
      </c>
      <c r="M49" s="992" t="s">
        <v>199</v>
      </c>
    </row>
    <row r="50" spans="2:13" ht="27.75" customHeight="1">
      <c r="B50" s="968" t="s">
        <v>94</v>
      </c>
      <c r="C50" s="970"/>
      <c r="D50" s="972"/>
      <c r="E50" s="974" t="s">
        <v>96</v>
      </c>
      <c r="F50" s="974"/>
      <c r="G50" s="974"/>
      <c r="H50" s="980"/>
      <c r="I50" s="984">
        <v>3214</v>
      </c>
      <c r="J50" s="988">
        <v>3971</v>
      </c>
      <c r="K50" s="988">
        <v>5945</v>
      </c>
      <c r="L50" s="988">
        <v>7187</v>
      </c>
      <c r="M50" s="992">
        <v>7856</v>
      </c>
    </row>
    <row r="51" spans="2:13" ht="27.75" customHeight="1">
      <c r="B51" s="893"/>
      <c r="C51" s="907"/>
      <c r="D51" s="917"/>
      <c r="E51" s="974" t="s">
        <v>99</v>
      </c>
      <c r="F51" s="974"/>
      <c r="G51" s="974"/>
      <c r="H51" s="980"/>
      <c r="I51" s="984">
        <v>3607</v>
      </c>
      <c r="J51" s="988">
        <v>3484</v>
      </c>
      <c r="K51" s="988">
        <v>3378</v>
      </c>
      <c r="L51" s="988">
        <v>3140</v>
      </c>
      <c r="M51" s="992">
        <v>3087</v>
      </c>
    </row>
    <row r="52" spans="2:13" ht="27.75" customHeight="1">
      <c r="B52" s="894"/>
      <c r="C52" s="908"/>
      <c r="D52" s="917"/>
      <c r="E52" s="974" t="s">
        <v>44</v>
      </c>
      <c r="F52" s="974"/>
      <c r="G52" s="974"/>
      <c r="H52" s="980"/>
      <c r="I52" s="984">
        <v>17006</v>
      </c>
      <c r="J52" s="988">
        <v>16434</v>
      </c>
      <c r="K52" s="988">
        <v>15702</v>
      </c>
      <c r="L52" s="988">
        <v>14742</v>
      </c>
      <c r="M52" s="992">
        <v>14103</v>
      </c>
    </row>
    <row r="53" spans="2:13" ht="27.75" customHeight="1">
      <c r="B53" s="896" t="s">
        <v>51</v>
      </c>
      <c r="C53" s="910"/>
      <c r="D53" s="919"/>
      <c r="E53" s="976" t="s">
        <v>101</v>
      </c>
      <c r="F53" s="976"/>
      <c r="G53" s="976"/>
      <c r="H53" s="982"/>
      <c r="I53" s="985">
        <v>7447</v>
      </c>
      <c r="J53" s="989">
        <v>6908</v>
      </c>
      <c r="K53" s="989">
        <v>4983</v>
      </c>
      <c r="L53" s="989">
        <v>3396</v>
      </c>
      <c r="M53" s="993">
        <v>1941</v>
      </c>
    </row>
    <row r="54" spans="2:13" ht="27.75" customHeight="1">
      <c r="B54" s="969"/>
      <c r="C54" s="868"/>
      <c r="D54" s="868"/>
      <c r="E54" s="977"/>
      <c r="F54" s="977"/>
      <c r="G54" s="977"/>
      <c r="H54" s="977"/>
      <c r="I54" s="986"/>
      <c r="J54" s="986"/>
      <c r="K54" s="986"/>
      <c r="L54" s="986"/>
      <c r="M54" s="986"/>
    </row>
    <row r="55" spans="2:13" ht="13.2"/>
  </sheetData>
  <sheetProtection algorithmName="SHA-512" hashValue="XR+i9xcWdBdj8R0+Z06ocnhRDL0JSwrw+Ec8/FuN0ynBPoXtXgO7wFrh22IoLsDOcsALur/KEu2EhGpfxtlEJw==" saltValue="yfJEfWgENA8/23LDSPPUc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9</v>
      </c>
      <c r="C54" s="1000"/>
      <c r="D54" s="1000"/>
      <c r="E54" s="1009" t="s">
        <v>18</v>
      </c>
      <c r="F54" s="1016" t="s">
        <v>521</v>
      </c>
      <c r="G54" s="1016" t="s">
        <v>522</v>
      </c>
      <c r="H54" s="1024" t="s">
        <v>253</v>
      </c>
    </row>
    <row r="55" spans="2:8" ht="52.5" customHeight="1">
      <c r="B55" s="995"/>
      <c r="C55" s="1001" t="s">
        <v>105</v>
      </c>
      <c r="D55" s="1001"/>
      <c r="E55" s="1010"/>
      <c r="F55" s="1017">
        <v>1257</v>
      </c>
      <c r="G55" s="1017">
        <v>1364</v>
      </c>
      <c r="H55" s="1025">
        <v>1812</v>
      </c>
    </row>
    <row r="56" spans="2:8" ht="52.5" customHeight="1">
      <c r="B56" s="996"/>
      <c r="C56" s="1002" t="s">
        <v>108</v>
      </c>
      <c r="D56" s="1002"/>
      <c r="E56" s="1011"/>
      <c r="F56" s="1018">
        <v>193</v>
      </c>
      <c r="G56" s="1018">
        <v>193</v>
      </c>
      <c r="H56" s="1026">
        <v>240</v>
      </c>
    </row>
    <row r="57" spans="2:8" ht="53.25" customHeight="1">
      <c r="B57" s="996"/>
      <c r="C57" s="1003" t="s">
        <v>72</v>
      </c>
      <c r="D57" s="1003"/>
      <c r="E57" s="1012"/>
      <c r="F57" s="1019">
        <v>3963</v>
      </c>
      <c r="G57" s="1019">
        <v>5063</v>
      </c>
      <c r="H57" s="1027">
        <v>5246</v>
      </c>
    </row>
    <row r="58" spans="2:8" ht="45.75" customHeight="1">
      <c r="B58" s="997"/>
      <c r="C58" s="1004" t="s">
        <v>533</v>
      </c>
      <c r="D58" s="1007"/>
      <c r="E58" s="1013"/>
      <c r="F58" s="1020">
        <v>2089</v>
      </c>
      <c r="G58" s="1020">
        <v>2835</v>
      </c>
      <c r="H58" s="1028">
        <v>2989</v>
      </c>
    </row>
    <row r="59" spans="2:8" ht="45.75" customHeight="1">
      <c r="B59" s="997"/>
      <c r="C59" s="1004" t="s">
        <v>259</v>
      </c>
      <c r="D59" s="1007"/>
      <c r="E59" s="1013"/>
      <c r="F59" s="1020">
        <v>1146</v>
      </c>
      <c r="G59" s="1020">
        <v>1459</v>
      </c>
      <c r="H59" s="1028">
        <v>1459</v>
      </c>
    </row>
    <row r="60" spans="2:8" ht="45.75" customHeight="1">
      <c r="B60" s="997"/>
      <c r="C60" s="1004" t="s">
        <v>160</v>
      </c>
      <c r="D60" s="1007"/>
      <c r="E60" s="1013"/>
      <c r="F60" s="1020">
        <v>403</v>
      </c>
      <c r="G60" s="1020">
        <v>403</v>
      </c>
      <c r="H60" s="1028">
        <v>429</v>
      </c>
    </row>
    <row r="61" spans="2:8" ht="45.75" customHeight="1">
      <c r="B61" s="997"/>
      <c r="C61" s="1004" t="s">
        <v>535</v>
      </c>
      <c r="D61" s="1007"/>
      <c r="E61" s="1013"/>
      <c r="F61" s="1020">
        <v>170</v>
      </c>
      <c r="G61" s="1020">
        <v>170</v>
      </c>
      <c r="H61" s="1028">
        <v>170</v>
      </c>
    </row>
    <row r="62" spans="2:8" ht="45.75" customHeight="1">
      <c r="B62" s="998"/>
      <c r="C62" s="1005" t="s">
        <v>534</v>
      </c>
      <c r="D62" s="1008"/>
      <c r="E62" s="1014"/>
      <c r="F62" s="1021">
        <v>37</v>
      </c>
      <c r="G62" s="1021">
        <v>40</v>
      </c>
      <c r="H62" s="1029">
        <v>51</v>
      </c>
    </row>
    <row r="63" spans="2:8" ht="52.5" customHeight="1">
      <c r="B63" s="999"/>
      <c r="C63" s="1006" t="s">
        <v>113</v>
      </c>
      <c r="D63" s="1006"/>
      <c r="E63" s="1015"/>
      <c r="F63" s="1022">
        <v>5413</v>
      </c>
      <c r="G63" s="1022">
        <v>6619</v>
      </c>
      <c r="H63" s="1030">
        <v>7297</v>
      </c>
    </row>
    <row r="64" spans="2:8" ht="13.2"/>
  </sheetData>
  <sheetProtection algorithmName="SHA-512" hashValue="7cCs0upqURLxQiOBRCRXg7aLKjoGAAOHlW8AZvLemCFNr98Uu1C56mRrt4C/Ka4O6HBKsZLrKofLfUfNky4tOg==" saltValue="lXVoKfLJ19yueC4HN3w4z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31" customWidth="1"/>
    <col min="2" max="8" width="13.33203125" style="1031" customWidth="1"/>
    <col min="9" max="16384" width="11.109375" style="1031"/>
  </cols>
  <sheetData>
    <row r="1" spans="1:8">
      <c r="A1" s="752"/>
      <c r="B1" s="764"/>
      <c r="C1" s="768"/>
      <c r="D1" s="781"/>
      <c r="E1" s="793"/>
      <c r="F1" s="793"/>
      <c r="G1" s="793"/>
      <c r="H1" s="827"/>
    </row>
    <row r="2" spans="1:8">
      <c r="A2" s="753"/>
      <c r="B2" s="765"/>
      <c r="C2" s="1038"/>
      <c r="D2" s="782" t="s">
        <v>84</v>
      </c>
      <c r="E2" s="794"/>
      <c r="F2" s="1046" t="s">
        <v>519</v>
      </c>
      <c r="G2" s="818"/>
      <c r="H2" s="828"/>
    </row>
    <row r="3" spans="1:8">
      <c r="A3" s="782" t="s">
        <v>516</v>
      </c>
      <c r="B3" s="767"/>
      <c r="C3" s="1039"/>
      <c r="D3" s="1042">
        <v>31958</v>
      </c>
      <c r="E3" s="1044"/>
      <c r="F3" s="1047">
        <v>79288</v>
      </c>
      <c r="G3" s="1049"/>
      <c r="H3" s="1052"/>
    </row>
    <row r="4" spans="1:8">
      <c r="A4" s="754"/>
      <c r="B4" s="766"/>
      <c r="C4" s="1040"/>
      <c r="D4" s="1043">
        <v>5909</v>
      </c>
      <c r="E4" s="1045"/>
      <c r="F4" s="1048">
        <v>41870</v>
      </c>
      <c r="G4" s="1050"/>
      <c r="H4" s="1053"/>
    </row>
    <row r="5" spans="1:8">
      <c r="A5" s="782" t="s">
        <v>476</v>
      </c>
      <c r="B5" s="767"/>
      <c r="C5" s="1039"/>
      <c r="D5" s="1042">
        <v>30199</v>
      </c>
      <c r="E5" s="1044"/>
      <c r="F5" s="1047">
        <v>84962</v>
      </c>
      <c r="G5" s="1049"/>
      <c r="H5" s="1052"/>
    </row>
    <row r="6" spans="1:8">
      <c r="A6" s="754"/>
      <c r="B6" s="766"/>
      <c r="C6" s="1040"/>
      <c r="D6" s="1043">
        <v>12728</v>
      </c>
      <c r="E6" s="1045"/>
      <c r="F6" s="1048">
        <v>42793</v>
      </c>
      <c r="G6" s="1050"/>
      <c r="H6" s="1053"/>
    </row>
    <row r="7" spans="1:8">
      <c r="A7" s="782" t="s">
        <v>315</v>
      </c>
      <c r="B7" s="767"/>
      <c r="C7" s="1039"/>
      <c r="D7" s="1042">
        <v>46860</v>
      </c>
      <c r="E7" s="1044"/>
      <c r="F7" s="1047">
        <v>71279</v>
      </c>
      <c r="G7" s="1049"/>
      <c r="H7" s="1052"/>
    </row>
    <row r="8" spans="1:8">
      <c r="A8" s="754"/>
      <c r="B8" s="766"/>
      <c r="C8" s="1040"/>
      <c r="D8" s="1043">
        <v>31966</v>
      </c>
      <c r="E8" s="1045"/>
      <c r="F8" s="1048">
        <v>36731</v>
      </c>
      <c r="G8" s="1050"/>
      <c r="H8" s="1053"/>
    </row>
    <row r="9" spans="1:8">
      <c r="A9" s="782" t="s">
        <v>137</v>
      </c>
      <c r="B9" s="767"/>
      <c r="C9" s="1039"/>
      <c r="D9" s="1042">
        <v>25248</v>
      </c>
      <c r="E9" s="1044"/>
      <c r="F9" s="1047">
        <v>74994</v>
      </c>
      <c r="G9" s="1049"/>
      <c r="H9" s="1052"/>
    </row>
    <row r="10" spans="1:8">
      <c r="A10" s="754"/>
      <c r="B10" s="766"/>
      <c r="C10" s="1040"/>
      <c r="D10" s="1043">
        <v>9496</v>
      </c>
      <c r="E10" s="1045"/>
      <c r="F10" s="1048">
        <v>36188</v>
      </c>
      <c r="G10" s="1050"/>
      <c r="H10" s="1053"/>
    </row>
    <row r="11" spans="1:8">
      <c r="A11" s="782" t="s">
        <v>517</v>
      </c>
      <c r="B11" s="767"/>
      <c r="C11" s="1039"/>
      <c r="D11" s="1042">
        <v>33349</v>
      </c>
      <c r="E11" s="1044"/>
      <c r="F11" s="1047">
        <v>71849</v>
      </c>
      <c r="G11" s="1049"/>
      <c r="H11" s="1052"/>
    </row>
    <row r="12" spans="1:8">
      <c r="A12" s="754"/>
      <c r="B12" s="766"/>
      <c r="C12" s="1041"/>
      <c r="D12" s="1043">
        <v>15143</v>
      </c>
      <c r="E12" s="1045"/>
      <c r="F12" s="1048">
        <v>36144</v>
      </c>
      <c r="G12" s="1050"/>
      <c r="H12" s="1053"/>
    </row>
    <row r="13" spans="1:8">
      <c r="A13" s="782"/>
      <c r="B13" s="767"/>
      <c r="C13" s="1039"/>
      <c r="D13" s="1042">
        <v>33523</v>
      </c>
      <c r="E13" s="1044"/>
      <c r="F13" s="1047">
        <v>76474</v>
      </c>
      <c r="G13" s="1051"/>
      <c r="H13" s="1052"/>
    </row>
    <row r="14" spans="1:8">
      <c r="A14" s="754"/>
      <c r="B14" s="766"/>
      <c r="C14" s="1040"/>
      <c r="D14" s="1043">
        <v>15048</v>
      </c>
      <c r="E14" s="1045"/>
      <c r="F14" s="1048">
        <v>38745</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91</v>
      </c>
      <c r="B19" s="1032">
        <f>ROUND(VALUE(SUBSTITUTE(実質収支比率等に係る経年分析!F$48,"▲","-")),2)</f>
        <v>7.61</v>
      </c>
      <c r="C19" s="1032">
        <f>ROUND(VALUE(SUBSTITUTE(実質収支比率等に係る経年分析!G$48,"▲","-")),2)</f>
        <v>8.8699999999999992</v>
      </c>
      <c r="D19" s="1032">
        <f>ROUND(VALUE(SUBSTITUTE(実質収支比率等に係る経年分析!H$48,"▲","-")),2)</f>
        <v>9.24</v>
      </c>
      <c r="E19" s="1032">
        <f>ROUND(VALUE(SUBSTITUTE(実質収支比率等に係る経年分析!I$48,"▲","-")),2)</f>
        <v>10.57</v>
      </c>
      <c r="F19" s="1032">
        <f>ROUND(VALUE(SUBSTITUTE(実質収支比率等に係る経年分析!J$48,"▲","-")),2)</f>
        <v>8.3699999999999992</v>
      </c>
    </row>
    <row r="20" spans="1:11">
      <c r="A20" s="1032" t="s">
        <v>35</v>
      </c>
      <c r="B20" s="1032">
        <f>ROUND(VALUE(SUBSTITUTE(実質収支比率等に係る経年分析!F$47,"▲","-")),2)</f>
        <v>9.11</v>
      </c>
      <c r="C20" s="1032">
        <f>ROUND(VALUE(SUBSTITUTE(実質収支比率等に係る経年分析!G$47,"▲","-")),2)</f>
        <v>8.9499999999999993</v>
      </c>
      <c r="D20" s="1032">
        <f>ROUND(VALUE(SUBSTITUTE(実質収支比率等に係る経年分析!H$47,"▲","-")),2)</f>
        <v>10.45</v>
      </c>
      <c r="E20" s="1032">
        <f>ROUND(VALUE(SUBSTITUTE(実質収支比率等に係る経年分析!I$47,"▲","-")),2)</f>
        <v>11.37</v>
      </c>
      <c r="F20" s="1032">
        <f>ROUND(VALUE(SUBSTITUTE(実質収支比率等に係る経年分析!J$47,"▲","-")),2)</f>
        <v>15.05</v>
      </c>
    </row>
    <row r="21" spans="1:11">
      <c r="A21" s="1032" t="s">
        <v>117</v>
      </c>
      <c r="B21" s="1032">
        <f>IF(ISNUMBER(VALUE(SUBSTITUTE(実質収支比率等に係る経年分析!F$49,"▲","-"))),ROUND(VALUE(SUBSTITUTE(実質収支比率等に係る経年分析!F$49,"▲","-")),2),NA())</f>
        <v>0.9</v>
      </c>
      <c r="C21" s="1032">
        <f>IF(ISNUMBER(VALUE(SUBSTITUTE(実質収支比率等に係る経年分析!G$49,"▲","-"))),ROUND(VALUE(SUBSTITUTE(実質収支比率等に係る経年分析!G$49,"▲","-")),2),NA())</f>
        <v>1.39</v>
      </c>
      <c r="D21" s="1032">
        <f>IF(ISNUMBER(VALUE(SUBSTITUTE(実質収支比率等に係る経年分析!H$49,"▲","-"))),ROUND(VALUE(SUBSTITUTE(実質収支比率等に係る経年分析!H$49,"▲","-")),2),NA())</f>
        <v>2.4900000000000002</v>
      </c>
      <c r="E21" s="1032">
        <f>IF(ISNUMBER(VALUE(SUBSTITUTE(実質収支比率等に係る経年分析!I$49,"▲","-"))),ROUND(VALUE(SUBSTITUTE(実質収支比率等に係る経年分析!I$49,"▲","-")),2),NA())</f>
        <v>2.1800000000000002</v>
      </c>
      <c r="F21" s="1032">
        <f>IF(ISNUMBER(VALUE(SUBSTITUTE(実質収支比率等に係る経年分析!J$49,"▲","-"))),ROUND(VALUE(SUBSTITUTE(実質収支比率等に係る経年分析!J$49,"▲","-")),2),NA())</f>
        <v>1.5699999999999998</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118</v>
      </c>
      <c r="C26" s="1033" t="s">
        <v>70</v>
      </c>
      <c r="D26" s="1033" t="s">
        <v>118</v>
      </c>
      <c r="E26" s="1033" t="s">
        <v>70</v>
      </c>
      <c r="F26" s="1033" t="s">
        <v>118</v>
      </c>
      <c r="G26" s="1033" t="s">
        <v>70</v>
      </c>
      <c r="H26" s="1033" t="s">
        <v>118</v>
      </c>
      <c r="I26" s="1033" t="s">
        <v>70</v>
      </c>
      <c r="J26" s="1033" t="s">
        <v>118</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国民健康保険特別会計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0.8</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0.44</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0.76</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1.e-002</v>
      </c>
    </row>
    <row r="32" spans="1:11">
      <c r="A32" s="1033" t="str">
        <f>IF('連結実質赤字比率に係る赤字・黒字の構成分析'!C$38="",NA(),'連結実質赤字比率に係る赤字・黒字の構成分析'!C$38)</f>
        <v>公営住宅事業特別会計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0.53</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0.72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0.93</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0.87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0.84</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1.35</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2.94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2.79</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4.16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4.76</v>
      </c>
    </row>
    <row r="34" spans="1:16">
      <c r="A34" s="1033" t="str">
        <f>IF('連結実質赤字比率に係る赤字・黒字の構成分析'!C$36="",NA(),'連結実質赤字比率に係る赤字・黒字の構成分析'!C$36)</f>
        <v>滝川市病院事業会計</v>
      </c>
      <c r="B34" s="1033">
        <f>IF(ROUND(VALUE(SUBSTITUTE('連結実質赤字比率に係る赤字・黒字の構成分析'!F$36,"▲","-")),2)&lt;0,ABS(ROUND(VALUE(SUBSTITUTE('連結実質赤字比率に係る赤字・黒字の構成分析'!F$36,"▲","-")),2)),NA())</f>
        <v>7.45</v>
      </c>
      <c r="C34" s="1033" t="e">
        <f>IF(ROUND(VALUE(SUBSTITUTE('連結実質赤字比率に係る赤字・黒字の構成分析'!F$36,"▲","-")),2)&gt;=0,ABS(ROUND(VALUE(SUBSTITUTE('連結実質赤字比率に係る赤字・黒字の構成分析'!F$36,"▲","-")),2)),NA())</f>
        <v>#N/A</v>
      </c>
      <c r="D34" s="1033">
        <f>IF(ROUND(VALUE(SUBSTITUTE('連結実質赤字比率に係る赤字・黒字の構成分析'!G$36,"▲","-")),2)&lt;0,ABS(ROUND(VALUE(SUBSTITUTE('連結実質赤字比率に係る赤字・黒字の構成分析'!G$36,"▲","-")),2)),NA())</f>
        <v>0.28999999999999998</v>
      </c>
      <c r="E34" s="1033" t="e">
        <f>IF(ROUND(VALUE(SUBSTITUTE('連結実質赤字比率に係る赤字・黒字の構成分析'!G$36,"▲","-")),2)&gt;=0,ABS(ROUND(VALUE(SUBSTITUTE('連結実質赤字比率に係る赤字・黒字の構成分析'!G$36,"▲","-")),2)),NA())</f>
        <v>#N/A</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6.84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7.27</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7.07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8.14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8.31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9.69</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7.52</v>
      </c>
    </row>
    <row r="36" spans="1:16">
      <c r="A36" s="1033" t="str">
        <f>IF('連結実質赤字比率に係る赤字・黒字の構成分析'!C$34="",NA(),'連結実質赤字比率に係る赤字・黒字の構成分析'!C$34)</f>
        <v>滝川市下水道事業会計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4.66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6.39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7.9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9.14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9.83</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119</v>
      </c>
      <c r="C41" s="1034"/>
      <c r="D41" s="1034" t="s">
        <v>121</v>
      </c>
      <c r="E41" s="1034" t="s">
        <v>119</v>
      </c>
      <c r="F41" s="1034"/>
      <c r="G41" s="1034" t="s">
        <v>121</v>
      </c>
      <c r="H41" s="1034" t="s">
        <v>119</v>
      </c>
      <c r="I41" s="1034"/>
      <c r="J41" s="1034" t="s">
        <v>121</v>
      </c>
      <c r="K41" s="1034" t="s">
        <v>119</v>
      </c>
      <c r="L41" s="1034"/>
      <c r="M41" s="1034" t="s">
        <v>121</v>
      </c>
      <c r="N41" s="1034" t="s">
        <v>119</v>
      </c>
      <c r="O41" s="1034"/>
      <c r="P41" s="1034" t="s">
        <v>121</v>
      </c>
    </row>
    <row r="42" spans="1:16">
      <c r="A42" s="1034" t="s">
        <v>123</v>
      </c>
      <c r="B42" s="1034"/>
      <c r="C42" s="1034"/>
      <c r="D42" s="1034">
        <f>'実質公債費比率（分子）の構造'!K$52</f>
        <v>1970</v>
      </c>
      <c r="E42" s="1034"/>
      <c r="F42" s="1034"/>
      <c r="G42" s="1034">
        <f>'実質公債費比率（分子）の構造'!L$52</f>
        <v>1917</v>
      </c>
      <c r="H42" s="1034"/>
      <c r="I42" s="1034"/>
      <c r="J42" s="1034">
        <f>'実質公債費比率（分子）の構造'!M$52</f>
        <v>1957</v>
      </c>
      <c r="K42" s="1034"/>
      <c r="L42" s="1034"/>
      <c r="M42" s="1034">
        <f>'実質公債費比率（分子）の構造'!N$52</f>
        <v>1897</v>
      </c>
      <c r="N42" s="1034"/>
      <c r="O42" s="1034"/>
      <c r="P42" s="1034">
        <f>'実質公債費比率（分子）の構造'!O$52</f>
        <v>1889</v>
      </c>
    </row>
    <row r="43" spans="1:16">
      <c r="A43" s="1034" t="s">
        <v>46</v>
      </c>
      <c r="B43" s="1034">
        <f>'実質公債費比率（分子）の構造'!K$51</f>
        <v>0</v>
      </c>
      <c r="C43" s="1034"/>
      <c r="D43" s="1034"/>
      <c r="E43" s="1034">
        <f>'実質公債費比率（分子）の構造'!L$51</f>
        <v>0</v>
      </c>
      <c r="F43" s="1034"/>
      <c r="G43" s="1034"/>
      <c r="H43" s="1034">
        <f>'実質公債費比率（分子）の構造'!M$51</f>
        <v>0</v>
      </c>
      <c r="I43" s="1034"/>
      <c r="J43" s="1034"/>
      <c r="K43" s="1034" t="str">
        <f>'実質公債費比率（分子）の構造'!N$51</f>
        <v>-</v>
      </c>
      <c r="L43" s="1034"/>
      <c r="M43" s="1034"/>
      <c r="N43" s="1034" t="str">
        <f>'実質公債費比率（分子）の構造'!O$51</f>
        <v>-</v>
      </c>
      <c r="O43" s="1034"/>
      <c r="P43" s="1034"/>
    </row>
    <row r="44" spans="1:16">
      <c r="A44" s="1034" t="s">
        <v>42</v>
      </c>
      <c r="B44" s="1034">
        <f>'実質公債費比率（分子）の構造'!K$50</f>
        <v>1</v>
      </c>
      <c r="C44" s="1034"/>
      <c r="D44" s="1034"/>
      <c r="E44" s="1034">
        <f>'実質公債費比率（分子）の構造'!L$50</f>
        <v>1</v>
      </c>
      <c r="F44" s="1034"/>
      <c r="G44" s="1034"/>
      <c r="H44" s="1034">
        <f>'実質公債費比率（分子）の構造'!M$50</f>
        <v>1</v>
      </c>
      <c r="I44" s="1034"/>
      <c r="J44" s="1034"/>
      <c r="K44" s="1034">
        <f>'実質公債費比率（分子）の構造'!N$50</f>
        <v>10</v>
      </c>
      <c r="L44" s="1034"/>
      <c r="M44" s="1034"/>
      <c r="N44" s="1034">
        <f>'実質公債費比率（分子）の構造'!O$50</f>
        <v>11</v>
      </c>
      <c r="O44" s="1034"/>
      <c r="P44" s="1034"/>
    </row>
    <row r="45" spans="1:16">
      <c r="A45" s="1034" t="s">
        <v>0</v>
      </c>
      <c r="B45" s="1034">
        <f>'実質公債費比率（分子）の構造'!K$49</f>
        <v>108</v>
      </c>
      <c r="C45" s="1034"/>
      <c r="D45" s="1034"/>
      <c r="E45" s="1034">
        <f>'実質公債費比率（分子）の構造'!L$49</f>
        <v>147</v>
      </c>
      <c r="F45" s="1034"/>
      <c r="G45" s="1034"/>
      <c r="H45" s="1034">
        <f>'実質公債費比率（分子）の構造'!M$49</f>
        <v>176</v>
      </c>
      <c r="I45" s="1034"/>
      <c r="J45" s="1034"/>
      <c r="K45" s="1034">
        <f>'実質公債費比率（分子）の構造'!N$49</f>
        <v>104</v>
      </c>
      <c r="L45" s="1034"/>
      <c r="M45" s="1034"/>
      <c r="N45" s="1034">
        <f>'実質公債費比率（分子）の構造'!O$49</f>
        <v>163</v>
      </c>
      <c r="O45" s="1034"/>
      <c r="P45" s="1034"/>
    </row>
    <row r="46" spans="1:16">
      <c r="A46" s="1034" t="s">
        <v>40</v>
      </c>
      <c r="B46" s="1034">
        <f>'実質公債費比率（分子）の構造'!K$48</f>
        <v>776</v>
      </c>
      <c r="C46" s="1034"/>
      <c r="D46" s="1034"/>
      <c r="E46" s="1034">
        <f>'実質公債費比率（分子）の構造'!L$48</f>
        <v>744</v>
      </c>
      <c r="F46" s="1034"/>
      <c r="G46" s="1034"/>
      <c r="H46" s="1034">
        <f>'実質公債費比率（分子）の構造'!M$48</f>
        <v>705</v>
      </c>
      <c r="I46" s="1034"/>
      <c r="J46" s="1034"/>
      <c r="K46" s="1034">
        <f>'実質公債費比率（分子）の構造'!N$48</f>
        <v>691</v>
      </c>
      <c r="L46" s="1034"/>
      <c r="M46" s="1034"/>
      <c r="N46" s="1034">
        <f>'実質公債費比率（分子）の構造'!O$48</f>
        <v>678</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2019</v>
      </c>
      <c r="C49" s="1034"/>
      <c r="D49" s="1034"/>
      <c r="E49" s="1034">
        <f>'実質公債費比率（分子）の構造'!L$45</f>
        <v>1939</v>
      </c>
      <c r="F49" s="1034"/>
      <c r="G49" s="1034"/>
      <c r="H49" s="1034">
        <f>'実質公債費比率（分子）の構造'!M$45</f>
        <v>1839</v>
      </c>
      <c r="I49" s="1034"/>
      <c r="J49" s="1034"/>
      <c r="K49" s="1034">
        <f>'実質公債費比率（分子）の構造'!N$45</f>
        <v>1775</v>
      </c>
      <c r="L49" s="1034"/>
      <c r="M49" s="1034"/>
      <c r="N49" s="1034">
        <f>'実質公債費比率（分子）の構造'!O$45</f>
        <v>1778</v>
      </c>
      <c r="O49" s="1034"/>
      <c r="P49" s="1034"/>
    </row>
    <row r="50" spans="1:16">
      <c r="A50" s="1034" t="s">
        <v>54</v>
      </c>
      <c r="B50" s="1034" t="e">
        <f>NA()</f>
        <v>#N/A</v>
      </c>
      <c r="C50" s="1034">
        <f>IF(ISNUMBER('実質公債費比率（分子）の構造'!K$53),'実質公債費比率（分子）の構造'!K$53,NA())</f>
        <v>934</v>
      </c>
      <c r="D50" s="1034" t="e">
        <f>NA()</f>
        <v>#N/A</v>
      </c>
      <c r="E50" s="1034" t="e">
        <f>NA()</f>
        <v>#N/A</v>
      </c>
      <c r="F50" s="1034">
        <f>IF(ISNUMBER('実質公債費比率（分子）の構造'!L$53),'実質公債費比率（分子）の構造'!L$53,NA())</f>
        <v>914</v>
      </c>
      <c r="G50" s="1034" t="e">
        <f>NA()</f>
        <v>#N/A</v>
      </c>
      <c r="H50" s="1034" t="e">
        <f>NA()</f>
        <v>#N/A</v>
      </c>
      <c r="I50" s="1034">
        <f>IF(ISNUMBER('実質公債費比率（分子）の構造'!M$53),'実質公債費比率（分子）の構造'!M$53,NA())</f>
        <v>764</v>
      </c>
      <c r="J50" s="1034" t="e">
        <f>NA()</f>
        <v>#N/A</v>
      </c>
      <c r="K50" s="1034" t="e">
        <f>NA()</f>
        <v>#N/A</v>
      </c>
      <c r="L50" s="1034">
        <f>IF(ISNUMBER('実質公債費比率（分子）の構造'!N$53),'実質公債費比率（分子）の構造'!N$53,NA())</f>
        <v>683</v>
      </c>
      <c r="M50" s="1034" t="e">
        <f>NA()</f>
        <v>#N/A</v>
      </c>
      <c r="N50" s="1034" t="e">
        <f>NA()</f>
        <v>#N/A</v>
      </c>
      <c r="O50" s="1034">
        <f>IF(ISNUMBER('実質公債費比率（分子）の構造'!O$53),'実質公債費比率（分子）の構造'!O$53,NA())</f>
        <v>741</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110</v>
      </c>
      <c r="C55" s="1033"/>
      <c r="D55" s="1033" t="s">
        <v>124</v>
      </c>
      <c r="E55" s="1033" t="s">
        <v>110</v>
      </c>
      <c r="F55" s="1033"/>
      <c r="G55" s="1033" t="s">
        <v>124</v>
      </c>
      <c r="H55" s="1033" t="s">
        <v>110</v>
      </c>
      <c r="I55" s="1033"/>
      <c r="J55" s="1033" t="s">
        <v>124</v>
      </c>
      <c r="K55" s="1033" t="s">
        <v>110</v>
      </c>
      <c r="L55" s="1033"/>
      <c r="M55" s="1033" t="s">
        <v>124</v>
      </c>
      <c r="N55" s="1033" t="s">
        <v>110</v>
      </c>
      <c r="O55" s="1033"/>
      <c r="P55" s="1033" t="s">
        <v>124</v>
      </c>
    </row>
    <row r="56" spans="1:16">
      <c r="A56" s="1033" t="s">
        <v>44</v>
      </c>
      <c r="B56" s="1033"/>
      <c r="C56" s="1033"/>
      <c r="D56" s="1033">
        <f>'将来負担比率（分子）の構造'!I$52</f>
        <v>17006</v>
      </c>
      <c r="E56" s="1033"/>
      <c r="F56" s="1033"/>
      <c r="G56" s="1033">
        <f>'将来負担比率（分子）の構造'!J$52</f>
        <v>16434</v>
      </c>
      <c r="H56" s="1033"/>
      <c r="I56" s="1033"/>
      <c r="J56" s="1033">
        <f>'将来負担比率（分子）の構造'!K$52</f>
        <v>15702</v>
      </c>
      <c r="K56" s="1033"/>
      <c r="L56" s="1033"/>
      <c r="M56" s="1033">
        <f>'将来負担比率（分子）の構造'!L$52</f>
        <v>14742</v>
      </c>
      <c r="N56" s="1033"/>
      <c r="O56" s="1033"/>
      <c r="P56" s="1033">
        <f>'将来負担比率（分子）の構造'!M$52</f>
        <v>14103</v>
      </c>
    </row>
    <row r="57" spans="1:16">
      <c r="A57" s="1033" t="s">
        <v>99</v>
      </c>
      <c r="B57" s="1033"/>
      <c r="C57" s="1033"/>
      <c r="D57" s="1033">
        <f>'将来負担比率（分子）の構造'!I$51</f>
        <v>3607</v>
      </c>
      <c r="E57" s="1033"/>
      <c r="F57" s="1033"/>
      <c r="G57" s="1033">
        <f>'将来負担比率（分子）の構造'!J$51</f>
        <v>3484</v>
      </c>
      <c r="H57" s="1033"/>
      <c r="I57" s="1033"/>
      <c r="J57" s="1033">
        <f>'将来負担比率（分子）の構造'!K$51</f>
        <v>3378</v>
      </c>
      <c r="K57" s="1033"/>
      <c r="L57" s="1033"/>
      <c r="M57" s="1033">
        <f>'将来負担比率（分子）の構造'!L$51</f>
        <v>3140</v>
      </c>
      <c r="N57" s="1033"/>
      <c r="O57" s="1033"/>
      <c r="P57" s="1033">
        <f>'将来負担比率（分子）の構造'!M$51</f>
        <v>3087</v>
      </c>
    </row>
    <row r="58" spans="1:16">
      <c r="A58" s="1033" t="s">
        <v>96</v>
      </c>
      <c r="B58" s="1033"/>
      <c r="C58" s="1033"/>
      <c r="D58" s="1033">
        <f>'将来負担比率（分子）の構造'!I$50</f>
        <v>3214</v>
      </c>
      <c r="E58" s="1033"/>
      <c r="F58" s="1033"/>
      <c r="G58" s="1033">
        <f>'将来負担比率（分子）の構造'!J$50</f>
        <v>3971</v>
      </c>
      <c r="H58" s="1033"/>
      <c r="I58" s="1033"/>
      <c r="J58" s="1033">
        <f>'将来負担比率（分子）の構造'!K$50</f>
        <v>5945</v>
      </c>
      <c r="K58" s="1033"/>
      <c r="L58" s="1033"/>
      <c r="M58" s="1033">
        <f>'将来負担比率（分子）の構造'!L$50</f>
        <v>7187</v>
      </c>
      <c r="N58" s="1033"/>
      <c r="O58" s="1033"/>
      <c r="P58" s="1033">
        <f>'将来負担比率（分子）の構造'!M$50</f>
        <v>7856</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666</v>
      </c>
      <c r="C61" s="1033"/>
      <c r="D61" s="1033"/>
      <c r="E61" s="1033">
        <f>'将来負担比率（分子）の構造'!J$46</f>
        <v>656</v>
      </c>
      <c r="F61" s="1033"/>
      <c r="G61" s="1033"/>
      <c r="H61" s="1033">
        <f>'将来負担比率（分子）の構造'!K$46</f>
        <v>646</v>
      </c>
      <c r="I61" s="1033"/>
      <c r="J61" s="1033"/>
      <c r="K61" s="1033">
        <f>'将来負担比率（分子）の構造'!L$46</f>
        <v>636</v>
      </c>
      <c r="L61" s="1033"/>
      <c r="M61" s="1033"/>
      <c r="N61" s="1033">
        <f>'将来負担比率（分子）の構造'!M$46</f>
        <v>626</v>
      </c>
      <c r="O61" s="1033"/>
      <c r="P61" s="1033"/>
    </row>
    <row r="62" spans="1:16">
      <c r="A62" s="1033" t="s">
        <v>80</v>
      </c>
      <c r="B62" s="1033">
        <f>'将来負担比率（分子）の構造'!I$45</f>
        <v>1380</v>
      </c>
      <c r="C62" s="1033"/>
      <c r="D62" s="1033"/>
      <c r="E62" s="1033">
        <f>'将来負担比率（分子）の構造'!J$45</f>
        <v>1241</v>
      </c>
      <c r="F62" s="1033"/>
      <c r="G62" s="1033"/>
      <c r="H62" s="1033">
        <f>'将来負担比率（分子）の構造'!K$45</f>
        <v>1040</v>
      </c>
      <c r="I62" s="1033"/>
      <c r="J62" s="1033"/>
      <c r="K62" s="1033">
        <f>'将来負担比率（分子）の構造'!L$45</f>
        <v>1008</v>
      </c>
      <c r="L62" s="1033"/>
      <c r="M62" s="1033"/>
      <c r="N62" s="1033">
        <f>'将来負担比率（分子）の構造'!M$45</f>
        <v>1044</v>
      </c>
      <c r="O62" s="1033"/>
      <c r="P62" s="1033"/>
    </row>
    <row r="63" spans="1:16">
      <c r="A63" s="1033" t="s">
        <v>78</v>
      </c>
      <c r="B63" s="1033">
        <f>'将来負担比率（分子）の構造'!I$44</f>
        <v>2189</v>
      </c>
      <c r="C63" s="1033"/>
      <c r="D63" s="1033"/>
      <c r="E63" s="1033">
        <f>'将来負担比率（分子）の構造'!J$44</f>
        <v>2042</v>
      </c>
      <c r="F63" s="1033"/>
      <c r="G63" s="1033"/>
      <c r="H63" s="1033">
        <f>'将来負担比率（分子）の構造'!K$44</f>
        <v>1884</v>
      </c>
      <c r="I63" s="1033"/>
      <c r="J63" s="1033"/>
      <c r="K63" s="1033">
        <f>'将来負担比率（分子）の構造'!L$44</f>
        <v>1790</v>
      </c>
      <c r="L63" s="1033"/>
      <c r="M63" s="1033"/>
      <c r="N63" s="1033">
        <f>'将来負担比率（分子）の構造'!M$44</f>
        <v>1592</v>
      </c>
      <c r="O63" s="1033"/>
      <c r="P63" s="1033"/>
    </row>
    <row r="64" spans="1:16">
      <c r="A64" s="1033" t="s">
        <v>76</v>
      </c>
      <c r="B64" s="1033">
        <f>'将来負担比率（分子）の構造'!I$43</f>
        <v>8775</v>
      </c>
      <c r="C64" s="1033"/>
      <c r="D64" s="1033"/>
      <c r="E64" s="1033">
        <f>'将来負担比率（分子）の構造'!J$43</f>
        <v>9042</v>
      </c>
      <c r="F64" s="1033"/>
      <c r="G64" s="1033"/>
      <c r="H64" s="1033">
        <f>'将来負担比率（分子）の構造'!K$43</f>
        <v>8751</v>
      </c>
      <c r="I64" s="1033"/>
      <c r="J64" s="1033"/>
      <c r="K64" s="1033">
        <f>'将来負担比率（分子）の構造'!L$43</f>
        <v>8331</v>
      </c>
      <c r="L64" s="1033"/>
      <c r="M64" s="1033"/>
      <c r="N64" s="1033">
        <f>'将来負担比率（分子）の構造'!M$43</f>
        <v>7972</v>
      </c>
      <c r="O64" s="1033"/>
      <c r="P64" s="1033"/>
    </row>
    <row r="65" spans="1:16">
      <c r="A65" s="1033" t="s">
        <v>75</v>
      </c>
      <c r="B65" s="1033">
        <f>'将来負担比率（分子）の構造'!I$42</f>
        <v>2</v>
      </c>
      <c r="C65" s="1033"/>
      <c r="D65" s="1033"/>
      <c r="E65" s="1033">
        <f>'将来負担比率（分子）の構造'!J$42</f>
        <v>1</v>
      </c>
      <c r="F65" s="1033"/>
      <c r="G65" s="1033"/>
      <c r="H65" s="1033">
        <f>'将来負担比率（分子）の構造'!K$42</f>
        <v>38</v>
      </c>
      <c r="I65" s="1033"/>
      <c r="J65" s="1033"/>
      <c r="K65" s="1033">
        <f>'将来負担比率（分子）の構造'!L$42</f>
        <v>33</v>
      </c>
      <c r="L65" s="1033"/>
      <c r="M65" s="1033"/>
      <c r="N65" s="1033">
        <f>'将来負担比率（分子）の構造'!M$42</f>
        <v>43</v>
      </c>
      <c r="O65" s="1033"/>
      <c r="P65" s="1033"/>
    </row>
    <row r="66" spans="1:16">
      <c r="A66" s="1033" t="s">
        <v>56</v>
      </c>
      <c r="B66" s="1033">
        <f>'将来負担比率（分子）の構造'!I$41</f>
        <v>18263</v>
      </c>
      <c r="C66" s="1033"/>
      <c r="D66" s="1033"/>
      <c r="E66" s="1033">
        <f>'将来負担比率（分子）の構造'!J$41</f>
        <v>17814</v>
      </c>
      <c r="F66" s="1033"/>
      <c r="G66" s="1033"/>
      <c r="H66" s="1033">
        <f>'将来負担比率（分子）の構造'!K$41</f>
        <v>17650</v>
      </c>
      <c r="I66" s="1033"/>
      <c r="J66" s="1033"/>
      <c r="K66" s="1033">
        <f>'将来負担比率（分子）の構造'!L$41</f>
        <v>16667</v>
      </c>
      <c r="L66" s="1033"/>
      <c r="M66" s="1033"/>
      <c r="N66" s="1033">
        <f>'将来負担比率（分子）の構造'!M$41</f>
        <v>15709</v>
      </c>
      <c r="O66" s="1033"/>
      <c r="P66" s="1033"/>
    </row>
    <row r="67" spans="1:16">
      <c r="A67" s="1033" t="s">
        <v>101</v>
      </c>
      <c r="B67" s="1033" t="e">
        <f>NA()</f>
        <v>#N/A</v>
      </c>
      <c r="C67" s="1033">
        <f>IF(ISNUMBER('将来負担比率（分子）の構造'!I$53),IF('将来負担比率（分子）の構造'!I$53&lt;0,0,'将来負担比率（分子）の構造'!I$53),NA())</f>
        <v>7447</v>
      </c>
      <c r="D67" s="1033" t="e">
        <f>NA()</f>
        <v>#N/A</v>
      </c>
      <c r="E67" s="1033" t="e">
        <f>NA()</f>
        <v>#N/A</v>
      </c>
      <c r="F67" s="1033">
        <f>IF(ISNUMBER('将来負担比率（分子）の構造'!J$53),IF('将来負担比率（分子）の構造'!J$53&lt;0,0,'将来負担比率（分子）の構造'!J$53),NA())</f>
        <v>6908</v>
      </c>
      <c r="G67" s="1033" t="e">
        <f>NA()</f>
        <v>#N/A</v>
      </c>
      <c r="H67" s="1033" t="e">
        <f>NA()</f>
        <v>#N/A</v>
      </c>
      <c r="I67" s="1033">
        <f>IF(ISNUMBER('将来負担比率（分子）の構造'!K$53),IF('将来負担比率（分子）の構造'!K$53&lt;0,0,'将来負担比率（分子）の構造'!K$53),NA())</f>
        <v>4983</v>
      </c>
      <c r="J67" s="1033" t="e">
        <f>NA()</f>
        <v>#N/A</v>
      </c>
      <c r="K67" s="1033" t="e">
        <f>NA()</f>
        <v>#N/A</v>
      </c>
      <c r="L67" s="1033">
        <f>IF(ISNUMBER('将来負担比率（分子）の構造'!L$53),IF('将来負担比率（分子）の構造'!L$53&lt;0,0,'将来負担比率（分子）の構造'!L$53),NA())</f>
        <v>3396</v>
      </c>
      <c r="M67" s="1033" t="e">
        <f>NA()</f>
        <v>#N/A</v>
      </c>
      <c r="N67" s="1033" t="e">
        <f>NA()</f>
        <v>#N/A</v>
      </c>
      <c r="O67" s="1033">
        <f>IF(ISNUMBER('将来負担比率（分子）の構造'!M$53),IF('将来負担比率（分子）の構造'!M$53&lt;0,0,'将来負担比率（分子）の構造'!M$53),NA())</f>
        <v>1941</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1257</v>
      </c>
      <c r="C72" s="1037">
        <f>基金残高に係る経年分析!G55</f>
        <v>1364</v>
      </c>
      <c r="D72" s="1037">
        <f>基金残高に係る経年分析!H55</f>
        <v>1812</v>
      </c>
    </row>
    <row r="73" spans="1:16">
      <c r="A73" s="1035" t="s">
        <v>127</v>
      </c>
      <c r="B73" s="1037">
        <f>基金残高に係る経年分析!F56</f>
        <v>193</v>
      </c>
      <c r="C73" s="1037">
        <f>基金残高に係る経年分析!G56</f>
        <v>193</v>
      </c>
      <c r="D73" s="1037">
        <f>基金残高に係る経年分析!H56</f>
        <v>240</v>
      </c>
    </row>
    <row r="74" spans="1:16">
      <c r="A74" s="1035" t="s">
        <v>129</v>
      </c>
      <c r="B74" s="1037">
        <f>基金残高に係る経年分析!F57</f>
        <v>3963</v>
      </c>
      <c r="C74" s="1037">
        <f>基金残高に係る経年分析!G57</f>
        <v>5063</v>
      </c>
      <c r="D74" s="1037">
        <f>基金残高に係る経年分析!H57</f>
        <v>5246</v>
      </c>
    </row>
  </sheetData>
  <sheetProtection algorithmName="SHA-512" hashValue="JURhH3zPqa2tAoD0ikEMkKccn9tVMxFACfY28Vhm+J3VvrrgRqZPNRuLS+1pT2n9/5zwaepNhV3NxGxvlmWMRA==" saltValue="gBzS08rNOCDgFLW+BslRl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creator>-</dc:creator>
  <dc:description>-</dc:description>
  <cp:lastModifiedBy>清水　竜一</cp:lastModifiedBy>
  <cp:lastPrinted>2025-03-11T07:15:18Z</cp:lastPrinted>
  <dcterms:created xsi:type="dcterms:W3CDTF">2025-02-19T00:00:16Z</dcterms:created>
  <dcterms:modified xsi:type="dcterms:W3CDTF">2025-03-21T04:16:44Z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2025-03-21T04:16:44Z</vt:filetime>
  </property>
</Properties>
</file>