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総務部\財政課\財政・契約グループ\財政関係\各種調査\●財政状況資料集の作成（総務省）\令和4年度\070207〆令和４年度財政状況資料集の作成について（２回目再出力後）\070304〆確認依頼\"/>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<sst xmlns="http://schemas.openxmlformats.org/spreadsheetml/2006/main" count="1096" uniqueCount="620">
  <si>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</si>
  <si>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</si>
  <si>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</si>
  <si>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</si>
  <si>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</si>
  <si>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</si>
  <si>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</si>
  <si>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</si>
  <si>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</si>
  <si>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</si>
  <si>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</si>
  <si>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</si>
  <si>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</si>
  <si>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</si>
  <si>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</si>
  <si>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</si>
  <si>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</si>
  <si>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</si>
  <si>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</si>
  <si>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</si>
  <si>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</si>
  <si>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</si>
  <si>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</si>
  <si>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</si>
  <si>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</si>
  <si>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</si>
  <si>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</si>
  <si>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</si>
  <si>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</si>
  <si>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</si>
  <si>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</si>
  <si>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</si>
  <si>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</si>
  <si>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</si>
  <si>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</si>
  <si>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</si>
  <si>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</si>
  <si>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</si>
  <si>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</si>
  <si>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</si>
  <si>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</si>
  <si>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</si>
  <si>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</si>
  <si>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</si>
  <si>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</si>
  <si>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</si>
  <si>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</si>
  <si>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</si>
  <si>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</si>
  <si>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</si>
  <si>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</si>
  <si>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</si>
  <si>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</si>
  <si>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</si>
  <si>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</si>
  <si>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</si>
  <si>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</si>
  <si>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</si>
  <si>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</si>
  <si>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</si>
  <si>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</si>
  <si>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</si>
  <si>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</si>
  <si>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</si>
  <si>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</si>
  <si>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</si>
  <si>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</si>
  <si>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</si>
  <si>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</si>
  <si>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</si>
  <si>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</si>
  <si>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</si>
  <si>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</si>
  <si>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</si>
  <si>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</si>
  <si>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</si>
  <si>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</si>
  <si>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</si>
  <si>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</si>
  <si>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</si>
  <si>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</si>
  <si>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</si>
  <si>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</si>
  <si>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</si>
  <si>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</si>
  <si>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</si>
  <si>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</si>
  <si>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</si>
  <si>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</si>
  <si>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</si>
  <si>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</si>
  <si>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</si>
  <si>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</si>
  <si>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</si>
  <si>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</si>
  <si>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</si>
  <si>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</si>
  <si>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</si>
  <si>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</si>
  <si>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滝川市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</si>
  <si>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</si>
  <si>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</si>
  <si>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</si>
  <si>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</si>
  <si>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</si>
  <si>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</si>
  <si>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</si>
  <si>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</si>
  <si>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</si>
  <si>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</si>
  <si>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</si>
  <si>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</si>
  <si>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</si>
  <si>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</si>
  <si>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</si>
  <si>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</si>
  <si>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</si>
  <si>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</si>
  <si>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</si>
  <si>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</si>
  <si>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</si>
  <si>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</si>
  <si>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</si>
  <si>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</si>
  <si>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</si>
  <si>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</si>
  <si>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</si>
  <si>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</si>
  <si>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</si>
  <si>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</si>
  <si>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</si>
  <si>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</si>
  <si>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</si>
  <si>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</si>
  <si>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</si>
  <si>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</si>
  <si>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</si>
  <si>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</si>
  <si>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</si>
  <si>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</si>
  <si>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</si>
  <si>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</si>
  <si>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</si>
  <si>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</si>
  <si>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</si>
  <si>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</si>
  <si>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</si>
  <si>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</si>
  <si>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</si>
  <si>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</si>
  <si>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</si>
  <si>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</si>
  <si>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</si>
  <si>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</si>
  <si>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</si>
  <si>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</si>
  <si>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</si>
  <si>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</si>
  <si>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</si>
  <si>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</si>
  <si>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</si>
  <si>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</si>
  <si>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</si>
  <si>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</si>
  <si>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</si>
  <si>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</si>
  <si>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</si>
  <si>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</si>
  <si>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</si>
  <si>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</si>
  <si>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</si>
  <si>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</si>
  <si>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</si>
  <si>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</si>
  <si>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</si>
  <si>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</si>
  <si>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</si>
  <si>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</si>
  <si>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</si>
  <si>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</si>
  <si>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</si>
  <si>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</si>
  <si>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</si>
  <si>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</si>
  <si>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</si>
  <si>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</si>
  <si>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</si>
  <si>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</si>
  <si>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</si>
  <si>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</si>
  <si>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</si>
  <si>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</si>
  <si>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</si>
  <si>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</si>
  <si>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</si>
  <si>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</si>
  <si>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</si>
  <si>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</si>
  <si>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</si>
  <si>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</si>
  <si>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</si>
  <si>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</si>
  <si>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</si>
  <si>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</si>
  <si>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</si>
  <si>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</si>
  <si>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</si>
  <si>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</si>
  <si>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</si>
  <si>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</si>
  <si>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</si>
  <si>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</si>
  <si>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</si>
  <si>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</si>
  <si>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</si>
  <si>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</si>
  <si>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</si>
  <si>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</si>
  <si>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</si>
  <si>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北海道滝川市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</si>
  <si>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</si>
  <si>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</si>
  <si>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</si>
  <si>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</si>
  <si>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</si>
  <si>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</si>
  <si>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</si>
  <si>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</si>
  <si>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</si>
  <si>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</si>
  <si>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</si>
  <si>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</si>
  <si>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</si>
  <si>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</si>
  <si>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</si>
  <si>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</si>
  <si>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</si>
  <si>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</si>
  <si>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</si>
  <si>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</si>
  <si>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</si>
  <si>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</si>
  <si>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</si>
  <si>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</si>
  <si>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</si>
  <si>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</si>
  <si>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</si>
  <si>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</si>
  <si>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</si>
  <si>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</si>
  <si>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</si>
  <si>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</si>
  <si>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</si>
  <si>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</si>
  <si>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</si>
  <si>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</si>
  <si>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</si>
  <si>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</si>
  <si>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</si>
  <si>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</si>
  <si>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</si>
  <si>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</si>
  <si>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</si>
  <si>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</si>
  <si>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</si>
  <si>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</si>
  <si>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</si>
  <si>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</si>
  <si>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</si>
  <si>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</si>
  <si>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</si>
  <si>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</si>
  <si>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</si>
  <si>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</si>
  <si>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</si>
  <si>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</si>
  <si>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</si>
  <si>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</si>
  <si>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</si>
  <si>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</si>
  <si>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</si>
  <si>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</si>
  <si>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</si>
  <si>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</si>
  <si>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</si>
  <si>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</si>
  <si>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</si>
  <si>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</si>
  <si>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</si>
  <si>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</si>
  <si>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</si>
  <si>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</si>
  <si>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</si>
  <si>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</si>
  <si>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</si>
  <si>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</si>
  <si>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</si>
  <si>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</si>
  <si>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</si>
  <si>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</si>
  <si>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</si>
  <si>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</si>
  <si>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</si>
  <si>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</si>
  <si>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</si>
  <si>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</si>
  <si>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</si>
  <si>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</si>
  <si>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</si>
  <si>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</si>
  <si>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</si>
  <si>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</si>
  <si>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</si>
  <si>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</si>
  <si>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</si>
  <si>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</si>
  <si>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</si>
  <si>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</si>
  <si>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</si>
  <si>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</si>
  <si>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</si>
  <si>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</si>
  <si>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</si>
  <si>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</si>
  <si>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</si>
  <si>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</si>
  <si>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</si>
  <si>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</si>
  <si>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</si>
  <si>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</si>
  <si>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</si>
  <si>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</si>
  <si>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</si>
  <si>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</si>
  <si>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</si>
  <si>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</si>
  <si>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</si>
  <si>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</si>
  <si>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</si>
  <si>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</si>
  <si>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</si>
  <si>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</si>
  <si>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</si>
  <si>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</si>
  <si>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</si>
  <si>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</si>
  <si>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</si>
  <si>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</si>
  <si>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</si>
  <si>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</si>
  <si>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</si>
  <si>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</si>
  <si>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</si>
  <si>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</si>
  <si>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</si>
  <si>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</si>
  <si>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</si>
  <si>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</si>
  <si>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</si>
  <si>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</si>
  <si>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</si>
  <si>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</si>
  <si>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</si>
  <si>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</si>
  <si>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</si>
  <si>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</si>
  <si>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</si>
  <si>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</si>
  <si>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</si>
  <si>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</si>
  <si>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</si>
  <si>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</si>
  <si>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北海道滝川市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</si>
  <si>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</si>
  <si>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</si>
  <si>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</si>
  <si>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</si>
  <si>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</si>
  <si>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</si>
  <si>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</si>
  <si>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</si>
  <si>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</si>
  <si>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</si>
  <si>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</si>
  <si>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</si>
  <si>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</si>
  <si>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</si>
  <si>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</si>
  <si>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</si>
  <si>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</si>
  <si>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</si>
  <si>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</si>
  <si>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</si>
  <si>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</si>
  <si>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</si>
  <si>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</si>
  <si>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</si>
  <si>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</si>
  <si>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</si>
  <si>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</si>
  <si>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</si>
  <si>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</si>
  <si>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</si>
  <si>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</si>
  <si>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</si>
  <si>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</si>
  <si>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</si>
  <si>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</si>
  <si>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</si>
  <si>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</si>
  <si>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</si>
  <si>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</si>
  <si>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滝川市下水道事業会計</t>
    <phoneticPr fontId="5"/>
  </si>
  <si>
    <t>法適用企業</t>
    <phoneticPr fontId="5"/>
  </si>
  <si>
    <t>滝川市病院事業会計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</si>
  <si>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</si>
  <si>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</si>
  <si>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</si>
  <si>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</si>
  <si>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</si>
  <si>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</si>
  <si>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</si>
  <si>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</si>
  <si>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</si>
  <si>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</si>
  <si>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</si>
  <si>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</si>
  <si>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</si>
  <si>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</si>
  <si>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</si>
  <si>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</si>
  <si>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</si>
  <si>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</si>
  <si>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</si>
  <si>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</si>
  <si>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</si>
  <si>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</si>
  <si>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</si>
  <si>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</si>
  <si>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</si>
  <si>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</si>
  <si>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</si>
  <si>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</si>
  <si>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</si>
  <si>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</si>
  <si>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</si>
  <si>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</si>
  <si>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</si>
  <si>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</si>
  <si>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</si>
  <si>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</si>
  <si>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</si>
  <si>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</si>
  <si>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</si>
  <si>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</si>
  <si>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</si>
  <si>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</si>
  <si>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</si>
  <si>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</si>
  <si>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</si>
  <si>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</si>
  <si>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</si>
  <si>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</si>
  <si>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</si>
  <si>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</si>
  <si>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</si>
  <si>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</si>
  <si>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</si>
  <si>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</si>
  <si>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</si>
  <si>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</si>
  <si>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</si>
  <si>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</si>
  <si>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</si>
  <si>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</si>
  <si>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</si>
  <si>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</si>
  <si>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</si>
  <si>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</si>
  <si>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</si>
  <si>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滝川市下水道事業会計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</si>
  <si>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</si>
  <si>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</si>
  <si>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滝川市病院事業会計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</si>
  <si>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</si>
  <si>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</si>
  <si>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</si>
  <si>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</si>
  <si>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</si>
  <si>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</si>
  <si>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</si>
  <si>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</si>
  <si>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</si>
  <si>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</si>
  <si>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</si>
  <si>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</si>
  <si>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</si>
  <si>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</si>
  <si>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</si>
  <si>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</si>
  <si>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</si>
  <si>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</si>
  <si>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</si>
  <si>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</si>
  <si>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</si>
  <si>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</si>
  <si>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</si>
  <si>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</si>
  <si>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</si>
  <si>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</si>
  <si>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</si>
  <si>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</si>
  <si>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</si>
  <si>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</si>
  <si>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</si>
  <si>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</si>
  <si>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</si>
  <si>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</si>
  <si>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</si>
  <si>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</si>
  <si>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</si>
  <si>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</si>
  <si>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</si>
  <si>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</si>
  <si>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</si>
  <si>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</si>
  <si>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</si>
  <si>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</si>
  <si>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</si>
  <si>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</si>
  <si>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</si>
  <si>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</si>
  <si>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</si>
  <si>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</si>
  <si>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</si>
  <si>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</si>
  <si>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</si>
  <si>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</si>
  <si>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</si>
  <si>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</si>
  <si>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</si>
  <si>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</si>
  <si>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</si>
  <si>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</si>
  <si>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</si>
  <si>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</si>
  <si>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</si>
  <si>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</si>
  <si>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</si>
  <si>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</si>
  <si>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</si>
  <si>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</si>
  <si>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</si>
  <si>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</si>
  <si>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</si>
  <si>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</si>
  <si>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</si>
  <si>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</si>
  <si>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</si>
  <si>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</si>
  <si>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</si>
  <si>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</si>
  <si>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</si>
  <si>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</si>
  <si>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</si>
  <si>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</si>
  <si>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</si>
  <si>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</si>
  <si>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</si>
  <si>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</si>
  <si>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</si>
  <si>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</si>
  <si>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滝川市下水道事業会計</t>
  </si>
  <si>
    <t>滝川市病院事業会計</t>
  </si>
  <si>
    <t>▲ 4.12</t>
  </si>
  <si>
    <t>▲ 7.45</t>
  </si>
  <si>
    <t>▲ 0.29</t>
  </si>
  <si>
    <t>介護保険特別会計</t>
  </si>
  <si>
    <t>公営住宅事業特別会計</t>
  </si>
  <si>
    <t>後期高齢者医療特別会計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</si>
  <si>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</si>
  <si>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</si>
  <si>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</si>
  <si>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</si>
  <si>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</si>
  <si>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</si>
  <si>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</si>
  <si>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</si>
  <si>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</si>
  <si>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空知教育センター組合</t>
    <rPh sb="0" eb="4">
      <t>ソラチキョウイク</t>
    </rPh>
    <rPh sb="8" eb="10">
      <t>クミアイ</t>
    </rPh>
    <phoneticPr fontId="2"/>
  </si>
  <si>
    <t>中空知衛生施設組合</t>
    <rPh sb="0" eb="3">
      <t>ナカソラチ</t>
    </rPh>
    <rPh sb="3" eb="7">
      <t>エイセイシセツ</t>
    </rPh>
    <rPh sb="7" eb="9">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</si>
  <si>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</si>
  <si>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t>
    <rPh sb="0" eb="5">
      <t>ナカソラチコウイキ</t>
    </rPh>
    <rPh sb="5" eb="8">
      <t>シチョウソン</t>
    </rPh>
    <rPh sb="8" eb="9">
      <t>ケン</t>
    </rPh>
    <rPh sb="9" eb="11">
      <t>クミアイ</t>
    </rPh>
    <phoneticPr fontId="2"/>
  </si>
  <si>
    <t>滝川地区広域消防事務組合</t>
    <rPh sb="0" eb="2">
      <t>タキカワ</t>
    </rPh>
    <rPh sb="2" eb="4">
      <t>チク</t>
    </rPh>
    <rPh sb="4" eb="6">
      <t>コウイキ</t>
    </rPh>
    <rPh sb="6" eb="8">
      <t>ショウボウ</t>
    </rPh>
    <rPh sb="8" eb="10">
      <t>ジム</t>
    </rPh>
    <rPh sb="10" eb="12">
      <t>クミアイ</t>
    </rPh>
    <phoneticPr fontId="2"/>
  </si>
  <si>
    <t>中空知広域水道企業団</t>
    <rPh sb="0" eb="5">
      <t>ナカソラチコウイキ</t>
    </rPh>
    <rPh sb="5" eb="7">
      <t>スイドウ</t>
    </rPh>
    <rPh sb="7" eb="10">
      <t>キギョウダン</t>
    </rPh>
    <phoneticPr fontId="2"/>
  </si>
  <si>
    <t>石狩川流域下水道組合</t>
    <rPh sb="0" eb="2">
      <t>イシカリ</t>
    </rPh>
    <rPh sb="2" eb="3">
      <t>ガワ</t>
    </rPh>
    <rPh sb="3" eb="5">
      <t>リュウイキ</t>
    </rPh>
    <rPh sb="5" eb="8">
      <t>ゲスイドウ</t>
    </rPh>
    <rPh sb="8" eb="10">
      <t>クミアイ</t>
    </rPh>
    <phoneticPr fontId="2"/>
  </si>
  <si>
    <t>滝川振興公社</t>
    <rPh sb="0" eb="2">
      <t>タキカワ</t>
    </rPh>
    <rPh sb="2" eb="6">
      <t>シンコウコウシャ</t>
    </rPh>
    <phoneticPr fontId="2"/>
  </si>
  <si>
    <t>滝川ガス</t>
    <rPh sb="0" eb="2">
      <t>タキカワ</t>
    </rPh>
    <phoneticPr fontId="2"/>
  </si>
  <si>
    <t>アニム滝川</t>
    <rPh sb="3" eb="5">
      <t>タキカワ</t>
    </rPh>
    <phoneticPr fontId="2"/>
  </si>
  <si>
    <t>滝川生涯学習振興会</t>
    <rPh sb="0" eb="2">
      <t>タキカワ</t>
    </rPh>
    <rPh sb="2" eb="6">
      <t>ショウガイガクシュウ</t>
    </rPh>
    <rPh sb="6" eb="9">
      <t>シンコウカイ</t>
    </rPh>
    <phoneticPr fontId="2"/>
  </si>
  <si>
    <t>ふるさと基金</t>
    <rPh sb="4" eb="6">
      <t>キキン</t>
    </rPh>
    <phoneticPr fontId="5"/>
  </si>
  <si>
    <t>施設整備政策基金</t>
    <rPh sb="0" eb="2">
      <t>シセツ</t>
    </rPh>
    <rPh sb="2" eb="4">
      <t>セイビ</t>
    </rPh>
    <rPh sb="4" eb="6">
      <t>セイサク</t>
    </rPh>
    <rPh sb="6" eb="8">
      <t>キキン</t>
    </rPh>
    <phoneticPr fontId="5"/>
  </si>
  <si>
    <t>公営住宅等事業基金</t>
    <rPh sb="0" eb="5">
      <t>コウエイジュウタクトウ</t>
    </rPh>
    <rPh sb="5" eb="9">
      <t>ジギョウキキン</t>
    </rPh>
    <phoneticPr fontId="5"/>
  </si>
  <si>
    <t>ごみ処理施設建設費積立基金</t>
    <rPh sb="2" eb="4">
      <t>ショリ</t>
    </rPh>
    <rPh sb="4" eb="6">
      <t>シセツ</t>
    </rPh>
    <rPh sb="6" eb="11">
      <t>ケンセツヒツミタテ</t>
    </rPh>
    <rPh sb="11" eb="13">
      <t>キキン</t>
    </rPh>
    <phoneticPr fontId="5"/>
  </si>
  <si>
    <t>農業振興基金</t>
    <rPh sb="0" eb="2">
      <t>ノウギョウ</t>
    </rPh>
    <rPh sb="2" eb="6">
      <t>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</si>
  <si>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</si>
  <si>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</si>
  <si>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将来負担比率は類似団体平均値と比較して高い水準にあるが、地方債現在高並びに公営企業債等繰入見込額の減少により、下降傾向が続いている。
有形固定資産減価償却率については公共施設の集約化、複合化、削減に取り組んできたことにより、類似団体平均値よりも低くなっており、今後も「個別施設計画」に基づき計画的な修繕、更新を実施し、施設の長寿命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</si>
  <si>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</si>
  <si>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</si>
  <si>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</si>
  <si>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</si>
  <si>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</si>
  <si>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</si>
  <si>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</si>
  <si>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</si>
  <si>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</si>
  <si>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</si>
  <si>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</si>
  <si>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将来負担比率は類似団体内平均値よりも高水準となっているが、地方債現在高や公営企業債等繰入見込額が減少傾向にあることから、数値は下降傾向にある。
なお、実質公債費比率については類似団体内平均値を下回る結果となったが今後も更なる公債費の適正化に取り組み、類似団体平均値との差を解消していく必要がある。</t>
    <rPh sb="0" eb="2">
      <t>ショウライ</t>
    </rPh>
    <rPh sb="2" eb="4">
      <t>フタン</t>
    </rPh>
    <rPh sb="4" eb="6">
      <t>ヒリツ</t>
    </rPh>
    <rPh sb="7" eb="9">
      <t>ルイジ</t>
    </rPh>
    <rPh sb="9" eb="11">
      <t>ダンタイ</t>
    </rPh>
    <rPh sb="11" eb="12">
      <t>ナイ</t>
    </rPh>
    <rPh sb="12" eb="14">
      <t>ヘイキン</t>
    </rPh>
    <rPh sb="14" eb="15">
      <t>チ</t>
    </rPh>
    <rPh sb="18" eb="21">
      <t>コウスイジュン</t>
    </rPh>
    <rPh sb="29" eb="32">
      <t>チホウサイ</t>
    </rPh>
    <rPh sb="32" eb="34">
      <t>ゲンザイ</t>
    </rPh>
    <rPh sb="34" eb="35">
      <t>ダカ</t>
    </rPh>
    <rPh sb="36" eb="38">
      <t>コウエイ</t>
    </rPh>
    <rPh sb="38" eb="40">
      <t>キギョウ</t>
    </rPh>
    <rPh sb="40" eb="42">
      <t>サイナド</t>
    </rPh>
    <rPh sb="42" eb="44">
      <t>クリイレ</t>
    </rPh>
    <rPh sb="44" eb="46">
      <t>ミコミ</t>
    </rPh>
    <rPh sb="46" eb="47">
      <t>ガク</t>
    </rPh>
    <rPh sb="48" eb="50">
      <t>ゲンショウ</t>
    </rPh>
    <rPh sb="50" eb="52">
      <t>ケイコウ</t>
    </rPh>
    <rPh sb="60" eb="62">
      <t>スウチ</t>
    </rPh>
    <rPh sb="63" eb="65">
      <t>カコウ</t>
    </rPh>
    <rPh sb="65" eb="67">
      <t>ケイコウ</t>
    </rPh>
    <rPh sb="75" eb="82">
      <t>ジッシツコウサイヒヒリツ</t>
    </rPh>
    <rPh sb="87" eb="91">
      <t>ルイジダンタイ</t>
    </rPh>
    <rPh sb="91" eb="92">
      <t>ナイ</t>
    </rPh>
    <rPh sb="92" eb="95">
      <t>ヘイキンチ</t>
    </rPh>
    <rPh sb="96" eb="98">
      <t>シタマワ</t>
    </rPh>
    <rPh sb="99" eb="101">
      <t>ケッカ</t>
    </rPh>
    <rPh sb="106" eb="108">
      <t>コンゴ</t>
    </rPh>
    <rPh sb="109" eb="110">
      <t>サラ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</si>
</sst>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BCB5-4C53-9C5C-4E43200A13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30948</c:v>
                </c:pt>
                <c:pt idx="1">
                  <c:v>31958</c:v>
                </c:pt>
                <c:pt idx="2">
                  <c:v>30199</c:v>
                </c:pt>
                <c:pt idx="3">
                  <c:v>46860</c:v>
                </c:pt>
                <c:pt idx="4">
                  <c:v>25248</c:v>
                </c:pt>
              </c:numCache>
            </c:numRef>
          </c:val>
          <c:smooth val="0"/>
          <c:extLst>
            <c:ext xmlns:c16="http://schemas.microsoft.com/office/drawing/2014/chart" uri="{C3380CC4-5D6E-409C-BE32-E72D297353CC}">
              <c16:uniqueId val="{00000001-BCB5-4C53-9C5C-4E43200A13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6.69</c:v>
                </c:pt>
                <c:pt idx="1">
                  <c:v>7.61</c:v>
                </c:pt>
                <c:pt idx="2">
                  <c:v>8.8699999999999992</c:v>
                </c:pt>
                <c:pt idx="3">
                  <c:v>9.24</c:v>
                </c:pt>
                <c:pt idx="4">
                  <c:v>10.57</c:v>
                </c:pt>
              </c:numCache>
            </c:numRef>
          </c:val>
          <c:extLst>
            <c:ext xmlns:c16="http://schemas.microsoft.com/office/drawing/2014/chart" uri="{C3380CC4-5D6E-409C-BE32-E72D297353CC}">
              <c16:uniqueId val="{00000000-F3F6-4107-B6A1-FCF28D17CE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9.07</c:v>
                </c:pt>
                <c:pt idx="1">
                  <c:v>9.11</c:v>
                </c:pt>
                <c:pt idx="2">
                  <c:v>8.9499999999999993</c:v>
                </c:pt>
                <c:pt idx="3">
                  <c:v>10.45</c:v>
                </c:pt>
                <c:pt idx="4">
                  <c:v>11.37</c:v>
                </c:pt>
              </c:numCache>
            </c:numRef>
          </c:val>
          <c:extLst>
            <c:ext xmlns:c16="http://schemas.microsoft.com/office/drawing/2014/chart" uri="{C3380CC4-5D6E-409C-BE32-E72D297353CC}">
              <c16:uniqueId val="{00000001-F3F6-4107-B6A1-FCF28D17CE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0.9</c:v>
                </c:pt>
                <c:pt idx="2">
                  <c:v>1.39</c:v>
                </c:pt>
                <c:pt idx="3">
                  <c:v>2.4900000000000002</c:v>
                </c:pt>
                <c:pt idx="4">
                  <c:v>2.1800000000000002</c:v>
                </c:pt>
              </c:numCache>
            </c:numRef>
          </c:val>
          <c:smooth val="0"/>
          <c:extLst>
            <c:ext xmlns:c16="http://schemas.microsoft.com/office/drawing/2014/chart" uri="{C3380CC4-5D6E-409C-BE32-E72D297353CC}">
              <c16:uniqueId val="{00000002-F3F6-4107-B6A1-FCF28D17CE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68A-4FD4-9B6D-E1BD8A40BF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8A-4FD4-9B6D-E1BD8A40BF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8A-4FD4-9B6D-E1BD8A40BF1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0.52</c:v>
                </c:pt>
                <c:pt idx="2">
                  <c:v>#N/A</c:v>
                </c:pt>
                <c:pt idx="3">
                  <c:v>0.8</c:v>
                </c:pt>
                <c:pt idx="4">
                  <c:v>#N/A</c:v>
                </c:pt>
                <c:pt idx="5">
                  <c:v>0.44</c:v>
                </c:pt>
                <c:pt idx="6">
                  <c:v>#N/A</c:v>
                </c:pt>
                <c:pt idx="7">
                  <c:v>0.76</c:v>
                </c:pt>
                <c:pt idx="8">
                  <c:v>#N/A</c:v>
                </c:pt>
                <c:pt idx="9">
                  <c:v>0</c:v>
                </c:pt>
              </c:numCache>
            </c:numRef>
          </c:val>
          <c:extLst>
            <c:ext xmlns:c16="http://schemas.microsoft.com/office/drawing/2014/chart" uri="{C3380CC4-5D6E-409C-BE32-E72D297353CC}">
              <c16:uniqueId val="{00000003-F68A-4FD4-9B6D-E1BD8A40BF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68A-4FD4-9B6D-E1BD8A40BF1A}"/>
            </c:ext>
          </c:extLst>
        </c:ser>
        <c:ser>
          <c:idx val="5"/>
          <c:order val="5"/>
          <c:tx>
            <c:strRef>
              <c:f>データシート!$A$32</c:f>
              <c:strCache>
                <c:ptCount val="1"/>
                <c:pt idx="0">
                  <c:v>公営住宅事業特別会計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0.48</c:v>
                </c:pt>
                <c:pt idx="2">
                  <c:v>#N/A</c:v>
                </c:pt>
                <c:pt idx="3">
                  <c:v>0.53</c:v>
                </c:pt>
                <c:pt idx="4">
                  <c:v>#N/A</c:v>
                </c:pt>
                <c:pt idx="5">
                  <c:v>0.72</c:v>
                </c:pt>
                <c:pt idx="6">
                  <c:v>#N/A</c:v>
                </c:pt>
                <c:pt idx="7">
                  <c:v>0.93</c:v>
                </c:pt>
                <c:pt idx="8">
                  <c:v>#N/A</c:v>
                </c:pt>
                <c:pt idx="9">
                  <c:v>0.87</c:v>
                </c:pt>
              </c:numCache>
            </c:numRef>
          </c:val>
          <c:extLst>
            <c:ext xmlns:c16="http://schemas.microsoft.com/office/drawing/2014/chart" uri="{C3380CC4-5D6E-409C-BE32-E72D297353CC}">
              <c16:uniqueId val="{00000005-F68A-4FD4-9B6D-E1BD8A40BF1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1.66</c:v>
                </c:pt>
                <c:pt idx="2">
                  <c:v>#N/A</c:v>
                </c:pt>
                <c:pt idx="3">
                  <c:v>1.35</c:v>
                </c:pt>
                <c:pt idx="4">
                  <c:v>#N/A</c:v>
                </c:pt>
                <c:pt idx="5">
                  <c:v>2.94</c:v>
                </c:pt>
                <c:pt idx="6">
                  <c:v>#N/A</c:v>
                </c:pt>
                <c:pt idx="7">
                  <c:v>2.79</c:v>
                </c:pt>
                <c:pt idx="8">
                  <c:v>#N/A</c:v>
                </c:pt>
                <c:pt idx="9">
                  <c:v>4.16</c:v>
                </c:pt>
              </c:numCache>
            </c:numRef>
          </c:val>
          <c:extLst>
            <c:ext xmlns:c16="http://schemas.microsoft.com/office/drawing/2014/chart" uri="{C3380CC4-5D6E-409C-BE32-E72D297353CC}">
              <c16:uniqueId val="{00000006-F68A-4FD4-9B6D-E1BD8A40BF1A}"/>
            </c:ext>
          </c:extLst>
        </c:ser>
        <c:ser>
          <c:idx val="7"/>
          <c:order val="7"/>
          <c:tx>
            <c:strRef>
              <c:f>データシート!$A$34</c:f>
              <c:strCache>
                <c:ptCount val="1"/>
                <c:pt idx="0">
                  <c:v>滝川市病院事業会計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4.12</c:v>
                </c:pt>
                <c:pt idx="1">
                  <c:v>#N/A</c:v>
                </c:pt>
                <c:pt idx="2">
                  <c:v>7.45</c:v>
                </c:pt>
                <c:pt idx="3">
                  <c:v>#N/A</c:v>
                </c:pt>
                <c:pt idx="4">
                  <c:v>0.28999999999999998</c:v>
                </c:pt>
                <c:pt idx="5">
                  <c:v>#N/A</c:v>
                </c:pt>
                <c:pt idx="6">
                  <c:v>#N/A</c:v>
                </c:pt>
                <c:pt idx="7">
                  <c:v>0</c:v>
                </c:pt>
                <c:pt idx="8">
                  <c:v>#N/A</c:v>
                </c:pt>
                <c:pt idx="9">
                  <c:v>6.84</c:v>
                </c:pt>
              </c:numCache>
            </c:numRef>
          </c:val>
          <c:extLst>
            <c:ext xmlns:c16="http://schemas.microsoft.com/office/drawing/2014/chart" uri="{C3380CC4-5D6E-409C-BE32-E72D297353CC}">
              <c16:uniqueId val="{00000007-F68A-4FD4-9B6D-E1BD8A40BF1A}"/>
            </c:ext>
          </c:extLst>
        </c:ser>
        <c:ser>
          <c:idx val="8"/>
          <c:order val="8"/>
          <c:tx>
            <c:strRef>
              <c:f>データシート!$A$35</c:f>
              <c:strCache>
                <c:ptCount val="1"/>
                <c:pt idx="0">
                  <c:v>滝川市下水道事業会計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3.21</c:v>
                </c:pt>
                <c:pt idx="2">
                  <c:v>#N/A</c:v>
                </c:pt>
                <c:pt idx="3">
                  <c:v>4.66</c:v>
                </c:pt>
                <c:pt idx="4">
                  <c:v>#N/A</c:v>
                </c:pt>
                <c:pt idx="5">
                  <c:v>6.39</c:v>
                </c:pt>
                <c:pt idx="6">
                  <c:v>#N/A</c:v>
                </c:pt>
                <c:pt idx="7">
                  <c:v>7.9</c:v>
                </c:pt>
                <c:pt idx="8">
                  <c:v>#N/A</c:v>
                </c:pt>
                <c:pt idx="9">
                  <c:v>9.14</c:v>
                </c:pt>
              </c:numCache>
            </c:numRef>
          </c:val>
          <c:extLst>
            <c:ext xmlns:c16="http://schemas.microsoft.com/office/drawing/2014/chart" uri="{C3380CC4-5D6E-409C-BE32-E72D297353CC}">
              <c16:uniqueId val="{00000008-F68A-4FD4-9B6D-E1BD8A40BF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6.19</c:v>
                </c:pt>
                <c:pt idx="2">
                  <c:v>#N/A</c:v>
                </c:pt>
                <c:pt idx="3">
                  <c:v>7.07</c:v>
                </c:pt>
                <c:pt idx="4">
                  <c:v>#N/A</c:v>
                </c:pt>
                <c:pt idx="5">
                  <c:v>8.14</c:v>
                </c:pt>
                <c:pt idx="6">
                  <c:v>#N/A</c:v>
                </c:pt>
                <c:pt idx="7">
                  <c:v>8.31</c:v>
                </c:pt>
                <c:pt idx="8">
                  <c:v>#N/A</c:v>
                </c:pt>
                <c:pt idx="9">
                  <c:v>9.69</c:v>
                </c:pt>
              </c:numCache>
            </c:numRef>
          </c:val>
          <c:extLst>
            <c:ext xmlns:c16="http://schemas.microsoft.com/office/drawing/2014/chart" uri="{C3380CC4-5D6E-409C-BE32-E72D297353CC}">
              <c16:uniqueId val="{00000009-F68A-4FD4-9B6D-E1BD8A40BF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2045</c:v>
                </c:pt>
                <c:pt idx="5">
                  <c:v>1970</c:v>
                </c:pt>
                <c:pt idx="8">
                  <c:v>1917</c:v>
                </c:pt>
                <c:pt idx="11">
                  <c:v>1957</c:v>
                </c:pt>
                <c:pt idx="14">
                  <c:v>1897</c:v>
                </c:pt>
              </c:numCache>
            </c:numRef>
          </c:val>
          <c:extLst>
            <c:ext xmlns:c16="http://schemas.microsoft.com/office/drawing/2014/chart" uri="{C3380CC4-5D6E-409C-BE32-E72D297353CC}">
              <c16:uniqueId val="{00000000-FB49-49A0-A76C-951D8174BF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49-49A0-A76C-951D8174BF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1</c:v>
                </c:pt>
                <c:pt idx="12">
                  <c:v>10</c:v>
                </c:pt>
              </c:numCache>
            </c:numRef>
          </c:val>
          <c:extLst>
            <c:ext xmlns:c16="http://schemas.microsoft.com/office/drawing/2014/chart" uri="{C3380CC4-5D6E-409C-BE32-E72D297353CC}">
              <c16:uniqueId val="{00000002-FB49-49A0-A76C-951D8174BF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110</c:v>
                </c:pt>
                <c:pt idx="3">
                  <c:v>108</c:v>
                </c:pt>
                <c:pt idx="6">
                  <c:v>147</c:v>
                </c:pt>
                <c:pt idx="9">
                  <c:v>176</c:v>
                </c:pt>
                <c:pt idx="12">
                  <c:v>104</c:v>
                </c:pt>
              </c:numCache>
            </c:numRef>
          </c:val>
          <c:extLst>
            <c:ext xmlns:c16="http://schemas.microsoft.com/office/drawing/2014/chart" uri="{C3380CC4-5D6E-409C-BE32-E72D297353CC}">
              <c16:uniqueId val="{00000003-FB49-49A0-A76C-951D8174BF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856</c:v>
                </c:pt>
                <c:pt idx="3">
                  <c:v>776</c:v>
                </c:pt>
                <c:pt idx="6">
                  <c:v>744</c:v>
                </c:pt>
                <c:pt idx="9">
                  <c:v>705</c:v>
                </c:pt>
                <c:pt idx="12">
                  <c:v>691</c:v>
                </c:pt>
              </c:numCache>
            </c:numRef>
          </c:val>
          <c:extLst>
            <c:ext xmlns:c16="http://schemas.microsoft.com/office/drawing/2014/chart" uri="{C3380CC4-5D6E-409C-BE32-E72D297353CC}">
              <c16:uniqueId val="{00000004-FB49-49A0-A76C-951D8174BF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49-49A0-A76C-951D8174BF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49-49A0-A76C-951D8174BF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2056</c:v>
                </c:pt>
                <c:pt idx="3">
                  <c:v>2019</c:v>
                </c:pt>
                <c:pt idx="6">
                  <c:v>1939</c:v>
                </c:pt>
                <c:pt idx="9">
                  <c:v>1839</c:v>
                </c:pt>
                <c:pt idx="12">
                  <c:v>1775</c:v>
                </c:pt>
              </c:numCache>
            </c:numRef>
          </c:val>
          <c:extLst>
            <c:ext xmlns:c16="http://schemas.microsoft.com/office/drawing/2014/chart" uri="{C3380CC4-5D6E-409C-BE32-E72D297353CC}">
              <c16:uniqueId val="{00000007-FB49-49A0-A76C-951D8174BF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979</c:v>
                </c:pt>
                <c:pt idx="2">
                  <c:v>#N/A</c:v>
                </c:pt>
                <c:pt idx="3">
                  <c:v>#N/A</c:v>
                </c:pt>
                <c:pt idx="4">
                  <c:v>934</c:v>
                </c:pt>
                <c:pt idx="5">
                  <c:v>#N/A</c:v>
                </c:pt>
                <c:pt idx="6">
                  <c:v>#N/A</c:v>
                </c:pt>
                <c:pt idx="7">
                  <c:v>914</c:v>
                </c:pt>
                <c:pt idx="8">
                  <c:v>#N/A</c:v>
                </c:pt>
                <c:pt idx="9">
                  <c:v>#N/A</c:v>
                </c:pt>
                <c:pt idx="10">
                  <c:v>764</c:v>
                </c:pt>
                <c:pt idx="11">
                  <c:v>#N/A</c:v>
                </c:pt>
                <c:pt idx="12">
                  <c:v>#N/A</c:v>
                </c:pt>
                <c:pt idx="13">
                  <c:v>683</c:v>
                </c:pt>
                <c:pt idx="14">
                  <c:v>#N/A</c:v>
                </c:pt>
              </c:numCache>
            </c:numRef>
          </c:val>
          <c:smooth val="0"/>
          <c:extLst>
            <c:ext xmlns:c16="http://schemas.microsoft.com/office/drawing/2014/chart" uri="{C3380CC4-5D6E-409C-BE32-E72D297353CC}">
              <c16:uniqueId val="{00000008-FB49-49A0-A76C-951D8174BF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17711</c:v>
                </c:pt>
                <c:pt idx="5">
                  <c:v>17006</c:v>
                </c:pt>
                <c:pt idx="8">
                  <c:v>16434</c:v>
                </c:pt>
                <c:pt idx="11">
                  <c:v>15702</c:v>
                </c:pt>
                <c:pt idx="14">
                  <c:v>14742</c:v>
                </c:pt>
              </c:numCache>
            </c:numRef>
          </c:val>
          <c:extLst>
            <c:ext xmlns:c16="http://schemas.microsoft.com/office/drawing/2014/chart" uri="{C3380CC4-5D6E-409C-BE32-E72D297353CC}">
              <c16:uniqueId val="{00000000-2565-4FA3-898E-969E98B3FF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3283</c:v>
                </c:pt>
                <c:pt idx="5">
                  <c:v>3607</c:v>
                </c:pt>
                <c:pt idx="8">
                  <c:v>3484</c:v>
                </c:pt>
                <c:pt idx="11">
                  <c:v>3378</c:v>
                </c:pt>
                <c:pt idx="14">
                  <c:v>3140</c:v>
                </c:pt>
              </c:numCache>
            </c:numRef>
          </c:val>
          <c:extLst>
            <c:ext xmlns:c16="http://schemas.microsoft.com/office/drawing/2014/chart" uri="{C3380CC4-5D6E-409C-BE32-E72D297353CC}">
              <c16:uniqueId val="{00000001-2565-4FA3-898E-969E98B3FF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2648</c:v>
                </c:pt>
                <c:pt idx="5">
                  <c:v>3214</c:v>
                </c:pt>
                <c:pt idx="8">
                  <c:v>3971</c:v>
                </c:pt>
                <c:pt idx="11">
                  <c:v>5945</c:v>
                </c:pt>
                <c:pt idx="14">
                  <c:v>7187</c:v>
                </c:pt>
              </c:numCache>
            </c:numRef>
          </c:val>
          <c:extLst>
            <c:ext xmlns:c16="http://schemas.microsoft.com/office/drawing/2014/chart" uri="{C3380CC4-5D6E-409C-BE32-E72D297353CC}">
              <c16:uniqueId val="{00000002-2565-4FA3-898E-969E98B3FF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65-4FA3-898E-969E98B3FF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65-4FA3-898E-969E98B3FF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677</c:v>
                </c:pt>
                <c:pt idx="3">
                  <c:v>666</c:v>
                </c:pt>
                <c:pt idx="6">
                  <c:v>656</c:v>
                </c:pt>
                <c:pt idx="9">
                  <c:v>646</c:v>
                </c:pt>
                <c:pt idx="12">
                  <c:v>636</c:v>
                </c:pt>
              </c:numCache>
            </c:numRef>
          </c:val>
          <c:extLst>
            <c:ext xmlns:c16="http://schemas.microsoft.com/office/drawing/2014/chart" uri="{C3380CC4-5D6E-409C-BE32-E72D297353CC}">
              <c16:uniqueId val="{00000005-2565-4FA3-898E-969E98B3FF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1527</c:v>
                </c:pt>
                <c:pt idx="3">
                  <c:v>1380</c:v>
                </c:pt>
                <c:pt idx="6">
                  <c:v>1241</c:v>
                </c:pt>
                <c:pt idx="9">
                  <c:v>1040</c:v>
                </c:pt>
                <c:pt idx="12">
                  <c:v>1008</c:v>
                </c:pt>
              </c:numCache>
            </c:numRef>
          </c:val>
          <c:extLst>
            <c:ext xmlns:c16="http://schemas.microsoft.com/office/drawing/2014/chart" uri="{C3380CC4-5D6E-409C-BE32-E72D297353CC}">
              <c16:uniqueId val="{00000006-2565-4FA3-898E-969E98B3FF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2241</c:v>
                </c:pt>
                <c:pt idx="3">
                  <c:v>2189</c:v>
                </c:pt>
                <c:pt idx="6">
                  <c:v>2042</c:v>
                </c:pt>
                <c:pt idx="9">
                  <c:v>1884</c:v>
                </c:pt>
                <c:pt idx="12">
                  <c:v>1790</c:v>
                </c:pt>
              </c:numCache>
            </c:numRef>
          </c:val>
          <c:extLst>
            <c:ext xmlns:c16="http://schemas.microsoft.com/office/drawing/2014/chart" uri="{C3380CC4-5D6E-409C-BE32-E72D297353CC}">
              <c16:uniqueId val="{00000007-2565-4FA3-898E-969E98B3FF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8915</c:v>
                </c:pt>
                <c:pt idx="3">
                  <c:v>8775</c:v>
                </c:pt>
                <c:pt idx="6">
                  <c:v>9042</c:v>
                </c:pt>
                <c:pt idx="9">
                  <c:v>8751</c:v>
                </c:pt>
                <c:pt idx="12">
                  <c:v>8331</c:v>
                </c:pt>
              </c:numCache>
            </c:numRef>
          </c:val>
          <c:extLst>
            <c:ext xmlns:c16="http://schemas.microsoft.com/office/drawing/2014/chart" uri="{C3380CC4-5D6E-409C-BE32-E72D297353CC}">
              <c16:uniqueId val="{00000008-2565-4FA3-898E-969E98B3FF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c:v>
                </c:pt>
                <c:pt idx="3">
                  <c:v>2</c:v>
                </c:pt>
                <c:pt idx="6">
                  <c:v>1</c:v>
                </c:pt>
                <c:pt idx="9">
                  <c:v>38</c:v>
                </c:pt>
                <c:pt idx="12">
                  <c:v>33</c:v>
                </c:pt>
              </c:numCache>
            </c:numRef>
          </c:val>
          <c:extLst>
            <c:ext xmlns:c16="http://schemas.microsoft.com/office/drawing/2014/chart" uri="{C3380CC4-5D6E-409C-BE32-E72D297353CC}">
              <c16:uniqueId val="{00000009-2565-4FA3-898E-969E98B3FF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18953</c:v>
                </c:pt>
                <c:pt idx="3">
                  <c:v>18263</c:v>
                </c:pt>
                <c:pt idx="6">
                  <c:v>17814</c:v>
                </c:pt>
                <c:pt idx="9">
                  <c:v>17650</c:v>
                </c:pt>
                <c:pt idx="12">
                  <c:v>16667</c:v>
                </c:pt>
              </c:numCache>
            </c:numRef>
          </c:val>
          <c:extLst>
            <c:ext xmlns:c16="http://schemas.microsoft.com/office/drawing/2014/chart" uri="{C3380CC4-5D6E-409C-BE32-E72D297353CC}">
              <c16:uniqueId val="{0000000A-2565-4FA3-898E-969E98B3FF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8675</c:v>
                </c:pt>
                <c:pt idx="2">
                  <c:v>#N/A</c:v>
                </c:pt>
                <c:pt idx="3">
                  <c:v>#N/A</c:v>
                </c:pt>
                <c:pt idx="4">
                  <c:v>7447</c:v>
                </c:pt>
                <c:pt idx="5">
                  <c:v>#N/A</c:v>
                </c:pt>
                <c:pt idx="6">
                  <c:v>#N/A</c:v>
                </c:pt>
                <c:pt idx="7">
                  <c:v>6908</c:v>
                </c:pt>
                <c:pt idx="8">
                  <c:v>#N/A</c:v>
                </c:pt>
                <c:pt idx="9">
                  <c:v>#N/A</c:v>
                </c:pt>
                <c:pt idx="10">
                  <c:v>4983</c:v>
                </c:pt>
                <c:pt idx="11">
                  <c:v>#N/A</c:v>
                </c:pt>
                <c:pt idx="12">
                  <c:v>#N/A</c:v>
                </c:pt>
                <c:pt idx="13">
                  <c:v>3396</c:v>
                </c:pt>
                <c:pt idx="14">
                  <c:v>#N/A</c:v>
                </c:pt>
              </c:numCache>
            </c:numRef>
          </c:val>
          <c:smooth val="0"/>
          <c:extLst>
            <c:ext xmlns:c16="http://schemas.microsoft.com/office/drawing/2014/chart" uri="{C3380CC4-5D6E-409C-BE32-E72D297353CC}">
              <c16:uniqueId val="{0000000B-2565-4FA3-898E-969E98B3FF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1040</c:v>
                </c:pt>
                <c:pt idx="1">
                  <c:v>1257</c:v>
                </c:pt>
                <c:pt idx="2">
                  <c:v>1364</c:v>
                </c:pt>
              </c:numCache>
            </c:numRef>
          </c:val>
          <c:extLst>
            <c:ext xmlns:c16="http://schemas.microsoft.com/office/drawing/2014/chart" uri="{C3380CC4-5D6E-409C-BE32-E72D297353CC}">
              <c16:uniqueId val="{00000000-5405-45D4-BE99-45568A4CD6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193</c:v>
                </c:pt>
                <c:pt idx="1">
                  <c:v>193</c:v>
                </c:pt>
                <c:pt idx="2">
                  <c:v>193</c:v>
                </c:pt>
              </c:numCache>
            </c:numRef>
          </c:val>
          <c:extLst>
            <c:ext xmlns:c16="http://schemas.microsoft.com/office/drawing/2014/chart" uri="{C3380CC4-5D6E-409C-BE32-E72D297353CC}">
              <c16:uniqueId val="{00000001-5405-45D4-BE99-45568A4CD6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2393</c:v>
                </c:pt>
                <c:pt idx="1">
                  <c:v>3963</c:v>
                </c:pt>
                <c:pt idx="2">
                  <c:v>5063</c:v>
                </c:pt>
              </c:numCache>
            </c:numRef>
          </c:val>
          <c:extLst>
            <c:ext xmlns:c16="http://schemas.microsoft.com/office/drawing/2014/chart" uri="{C3380CC4-5D6E-409C-BE32-E72D297353CC}">
              <c16:uniqueId val="{00000002-5405-45D4-BE99-45568A4CD6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{C9669628-56DA-452C-AE67-56908BB67CC0}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90-4CF1-ADD2-770B5C5E7A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{F7B7E35A-D749-4D10-827F-2900A78EB6E3}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90-4CF1-ADD2-770B5C5E7A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{350F1DB0-1565-4C50-A82B-3389E6E1E548}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90-4CF1-ADD2-770B5C5E7A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{571F09BD-0765-493C-89F7-102E081A456D}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90-4CF1-ADD2-770B5C5E7A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{AB46F4D4-7BF5-4CB7-B9D3-5997E8251E86}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90-4CF1-ADD2-770B5C5E7AD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{0CF67992-8766-4915-B8EC-AF6D831D467D}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90-4CF1-ADD2-770B5C5E7AD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{08EF0A19-6FC1-4196-9AFE-465D8733DB84}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90-4CF1-ADD2-770B5C5E7AD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{BE5A3B79-84B4-4486-BCED-2F76AAAC3B96}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90-4CF1-ADD2-770B5C5E7AD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{CDCC2BA3-01E2-449F-A5F2-40DB4EA73E0C}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90-4CF1-ADD2-770B5C5E7A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49.5</c:v>
                </c:pt>
                <c:pt idx="16">
                  <c:v>52.1</c:v>
                </c:pt>
                <c:pt idx="24">
                  <c:v>53.2</c:v>
                </c:pt>
                <c:pt idx="32">
                  <c:v>53.9</c:v>
                </c:pt>
              </c:numCache>
            </c:numRef>
          </c:xVal>
          <c:yVal>
            <c:numRef>
              <c:f>公会計指標分析・財政指標組合せ分析表!$BP$51:$DC$51</c:f>
              <c:numCache>
                <c:formatCode>#,##0.0;"▲ "#,##0.0</c:formatCode>
                <c:ptCount val="40"/>
                <c:pt idx="0">
                  <c:v>88.2</c:v>
                </c:pt>
                <c:pt idx="8">
                  <c:v>75.3</c:v>
                </c:pt>
                <c:pt idx="16">
                  <c:v>68.2</c:v>
                </c:pt>
                <c:pt idx="24">
                  <c:v>47.3</c:v>
                </c:pt>
                <c:pt idx="32">
                  <c:v>32.1</c:v>
                </c:pt>
              </c:numCache>
            </c:numRef>
          </c:yVal>
          <c:smooth val="0"/>
          <c:extLst>
            <c:ext xmlns:c16="http://schemas.microsoft.com/office/drawing/2014/chart" uri="{C3380CC4-5D6E-409C-BE32-E72D297353CC}">
              <c16:uniqueId val="{00000009-D090-4CF1-ADD2-770B5C5E7A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4353492072691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{079BB1E8-A457-4F8E-914A-404E1CE10481}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90-4CF1-ADD2-770B5C5E7A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{509E5717-CA88-4F5A-B8C7-ED10453CF14D}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90-4CF1-ADD2-770B5C5E7A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{B5B2B868-88AA-4B47-AFC6-3ABA27EF9238}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90-4CF1-ADD2-770B5C5E7A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{29EDD61C-4AE2-496A-893D-AB6EA136CF2D}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90-4CF1-ADD2-770B5C5E7A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{78A36909-2835-44B3-8DFE-E43378B25729}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90-4CF1-ADD2-770B5C5E7ADC}"/>
                </c:ext>
              </c:extLst>
            </c:dLbl>
            <c:dLbl>
              <c:idx val="8"/>
              <c:layout>
                <c:manualLayout>
                  <c:x val="-3.572560191253735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{40C1D559-FA3C-47BC-AB83-16493FBA17E2}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90-4CF1-ADD2-770B5C5E7AD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{8E290F43-4878-45CF-8E85-5582E663CB7D}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90-4CF1-ADD2-770B5C5E7AD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{3B70561C-ED4C-40D8-B952-7D8970A0B7DD}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90-4CF1-ADD2-770B5C5E7AD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{63A50166-A90F-410C-BEAB-4B30FD8FCA0F}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90-4CF1-ADD2-770B5C5E7A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D090-4CF1-ADD2-770B5C5E7AD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{A80F72A3-3209-478B-A48F-0A52256020F4}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C0-42BC-A6DB-720A5D8625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{FDA0B304-9EBB-4361-AC3E-97D6AFBDD3A4}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C0-42BC-A6DB-720A5D8625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{66312D54-CEE1-4D5E-B5AC-0D0BC5AB0D37}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C0-42BC-A6DB-720A5D8625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{C5C17920-D5A4-4BA7-83A8-7E44AE72D2A6}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C0-42BC-A6DB-720A5D8625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{2D5F33FB-C106-45AC-B7C1-5FD69F8E5DD3}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C0-42BC-A6DB-720A5D8625D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{60ADF21F-61B4-4E02-86CA-1999100D5FE6}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C0-42BC-A6DB-720A5D8625D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{3F3EAA5E-BE37-4BD1-BD05-603F52BD494D}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C0-42BC-A6DB-720A5D8625D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{64D84A50-2E00-40FA-9899-C2D2E5F756D6}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C0-42BC-A6DB-720A5D8625D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{A090A491-CB11-439B-A9D2-3B72CE87F395}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C0-42BC-A6DB-720A5D8625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9.6999999999999993</c:v>
                </c:pt>
                <c:pt idx="16">
                  <c:v>9.4</c:v>
                </c:pt>
                <c:pt idx="24">
                  <c:v>8.5</c:v>
                </c:pt>
                <c:pt idx="32">
                  <c:v>7.5</c:v>
                </c:pt>
              </c:numCache>
            </c:numRef>
          </c:xVal>
          <c:yVal>
            <c:numRef>
              <c:f>公会計指標分析・財政指標組合せ分析表!$BP$73:$DC$73</c:f>
              <c:numCache>
                <c:formatCode>#,##0.0;"▲ "#,##0.0</c:formatCode>
                <c:ptCount val="40"/>
                <c:pt idx="0">
                  <c:v>88.2</c:v>
                </c:pt>
                <c:pt idx="8">
                  <c:v>75.3</c:v>
                </c:pt>
                <c:pt idx="16">
                  <c:v>68.2</c:v>
                </c:pt>
                <c:pt idx="24">
                  <c:v>47.3</c:v>
                </c:pt>
                <c:pt idx="32">
                  <c:v>32.1</c:v>
                </c:pt>
              </c:numCache>
            </c:numRef>
          </c:yVal>
          <c:smooth val="0"/>
          <c:extLst>
            <c:ext xmlns:c16="http://schemas.microsoft.com/office/drawing/2014/chart" uri="{C3380CC4-5D6E-409C-BE32-E72D297353CC}">
              <c16:uniqueId val="{00000009-C5C0-42BC-A6DB-720A5D8625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7.066391900305982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{5D889C15-726A-4A0A-9686-6580986170C5}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C0-42BC-A6DB-720A5D8625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{78D16A25-C413-4D89-9A49-DA6642427109}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C0-42BC-A6DB-720A5D8625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{3D4D7D2C-7FA4-4F4A-AECF-C8D61BE9AD07}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C0-42BC-A6DB-720A5D8625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{C2DA2E2E-E1BF-47B8-8E04-E8B0BA5F8EE5}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C0-42BC-A6DB-720A5D8625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{CFBF295D-7195-489D-A8AD-DFDA5E7EC93D}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C0-42BC-A6DB-720A5D8625DD}"/>
                </c:ext>
              </c:extLst>
            </c:dLbl>
            <c:dLbl>
              <c:idx val="8"/>
              <c:layout>
                <c:manualLayout>
                  <c:x val="-3.4502318643803015E-2"/>
                  <c:y val="-4.632914973351038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{52871724-D59D-4F15-9BD7-B28A5C3FE552}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C0-42BC-A6DB-720A5D8625DD}"/>
                </c:ext>
              </c:extLst>
            </c:dLbl>
            <c:dLbl>
              <c:idx val="16"/>
              <c:layout>
                <c:manualLayout>
                  <c:x val="-3.1570342725075584E-2"/>
                  <c:y val="-7.025670128302696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{A3754B11-31BF-4941-B5D7-157676B3A271}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C0-42BC-A6DB-720A5D8625D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{DD86CB3E-6D1B-44C6-A22F-7B28FCF2AE1D}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C0-42BC-A6DB-720A5D8625D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{1032E45E-E1E0-4A7E-B2FB-B2C8A457C761}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C0-42BC-A6DB-720A5D8625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C5C0-42BC-A6DB-720A5D8625DD}"/>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38,062
37,964
115.90
24,581,322
23,307,845
1,267,496
11,990,836
16,667,476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年度以降、ほぼ横ばいとなっている。今後も引き続き、税徴収の強化など自主財源の確保に取り組んでいく。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textlink="">
      <xdr:nvSpPr>
        <xdr:cNvPr id="71"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textlink="">
      <xdr:nvSpPr>
        <xdr:cNvPr id="75" name="テキスト ボックス 74"/>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6" name="直線コネクタ 75"/>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textlink="">
      <xdr:nvSpPr>
        <xdr:cNvPr id="90"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textlink="">
      <xdr:nvSpPr>
        <xdr:cNvPr id="93" name="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textlink="">
      <xdr:nvSpPr>
        <xdr:cNvPr id="94" name="テキスト ボックス 93"/>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年度は類似団体を下回る</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年度においては、物価高騰の影響もあり、令和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年度と比較して経常収支比率が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ポイントの増加となったが、今後も義務的経費の削減、自主財源の確保に努める。</a:t>
          </a:r>
        </a:p>
      </xdr:txBody>
    </xdr:sp>
    <xdr:clientData/>
  </xdr:twoCellAnchor>
  <xdr:oneCellAnchor>
    <xdr:from>
      <xdr:col>3</xdr:col>
      <xdr:colOff>95250</xdr:colOff>
      <xdr:row>54</xdr:row>
      <xdr:rowOff>139700</xdr:rowOff>
    </xdr:from>
    <xdr:ext cx="298543" cy="225703"/>
    <xdr:sp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159068</xdr:rowOff>
    </xdr:to>
    <xdr:cxnSp macro="">
      <xdr:nvCxnSpPr>
        <xdr:cNvPr id="129" name="直線コネクタ 128"/>
        <xdr:cNvCxnSpPr/>
      </xdr:nvCxnSpPr>
      <xdr:spPr>
        <a:xfrm>
          <a:off x="4114800" y="10674350"/>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168593</xdr:rowOff>
    </xdr:to>
    <xdr:cxnSp macro="">
      <xdr:nvCxnSpPr>
        <xdr:cNvPr id="132" name="直線コネクタ 131"/>
        <xdr:cNvCxnSpPr/>
      </xdr:nvCxnSpPr>
      <xdr:spPr>
        <a:xfrm flipV="1">
          <a:off x="3225800" y="1067435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textlink="">
      <xdr:nvSpPr>
        <xdr:cNvPr id="134" name="テキスト ボックス 133"/>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57468</xdr:rowOff>
    </xdr:to>
    <xdr:cxnSp macro="">
      <xdr:nvCxnSpPr>
        <xdr:cNvPr id="135" name="直線コネクタ 134"/>
        <xdr:cNvCxnSpPr/>
      </xdr:nvCxnSpPr>
      <xdr:spPr>
        <a:xfrm flipV="1">
          <a:off x="2336800" y="109699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textlink="">
      <xdr:nvSpPr>
        <xdr:cNvPr id="136" name="フローチャート: 判断 135"/>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textlink="">
      <xdr:nvSpPr>
        <xdr:cNvPr id="137" name="テキスト ボックス 136"/>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64</xdr:row>
      <xdr:rowOff>117793</xdr:rowOff>
    </xdr:to>
    <xdr:cxnSp macro="">
      <xdr:nvCxnSpPr>
        <xdr:cNvPr id="138" name="直線コネクタ 137"/>
        <xdr:cNvCxnSpPr/>
      </xdr:nvCxnSpPr>
      <xdr:spPr>
        <a:xfrm flipV="1">
          <a:off x="1447800" y="110302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textlink="">
      <xdr:nvSpPr>
        <xdr:cNvPr id="139" name="フローチャート: 判断 138"/>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textlink="">
      <xdr:nvSpPr>
        <xdr:cNvPr id="140" name="テキスト ボックス 139"/>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textlink="">
      <xdr:nvSpPr>
        <xdr:cNvPr id="141" name="フローチャート: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textlink="">
      <xdr:nvSpPr>
        <xdr:cNvPr id="142" name="テキスト ボックス 141"/>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textlink="">
      <xdr:nvSpPr>
        <xdr:cNvPr id="148" name="楕円 147"/>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textlink="">
      <xdr:nvSpPr>
        <xdr:cNvPr id="149" name="財政構造の弾力性該当値テキスト"/>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textlink="">
      <xdr:nvSpPr>
        <xdr:cNvPr id="150" name="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textlink="">
      <xdr:nvSpPr>
        <xdr:cNvPr id="151" name="テキスト ボックス 150"/>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textlink="">
      <xdr:nvSpPr>
        <xdr:cNvPr id="152" name="楕円 151"/>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58120</xdr:rowOff>
    </xdr:from>
    <xdr:ext cx="762000" cy="259045"/>
    <xdr:sp textlink="">
      <xdr:nvSpPr>
        <xdr:cNvPr id="153" name="テキスト ボックス 152"/>
        <xdr:cNvSpPr txBox="1"/>
      </xdr:nvSpPr>
      <xdr:spPr>
        <a:xfrm>
          <a:off x="2844800" y="1068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6668</xdr:rowOff>
    </xdr:from>
    <xdr:to>
      <xdr:col>11</xdr:col>
      <xdr:colOff>82550</xdr:colOff>
      <xdr:row>64</xdr:row>
      <xdr:rowOff>108268</xdr:rowOff>
    </xdr:to>
    <xdr:sp textlink="">
      <xdr:nvSpPr>
        <xdr:cNvPr id="154" name="楕円 153"/>
        <xdr:cNvSpPr/>
      </xdr:nvSpPr>
      <xdr:spPr>
        <a:xfrm>
          <a:off x="2286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118445</xdr:rowOff>
    </xdr:from>
    <xdr:ext cx="762000" cy="259045"/>
    <xdr:sp textlink="">
      <xdr:nvSpPr>
        <xdr:cNvPr id="155" name="テキスト ボックス 154"/>
        <xdr:cNvSpPr txBox="1"/>
      </xdr:nvSpPr>
      <xdr:spPr>
        <a:xfrm>
          <a:off x="1955800" y="107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66993</xdr:rowOff>
    </xdr:from>
    <xdr:to>
      <xdr:col>7</xdr:col>
      <xdr:colOff>31750</xdr:colOff>
      <xdr:row>64</xdr:row>
      <xdr:rowOff>168593</xdr:rowOff>
    </xdr:to>
    <xdr:sp textlink="">
      <xdr:nvSpPr>
        <xdr:cNvPr id="156" name="楕円 155"/>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153370</xdr:rowOff>
    </xdr:from>
    <xdr:ext cx="762000" cy="259045"/>
    <xdr:sp textlink="">
      <xdr:nvSpPr>
        <xdr:cNvPr id="157" name="テキスト ボックス 156"/>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財政健全化の推進による事務事業の見直し等により、人口１人当たり人件費・物件費等は類似団体平均を下回っている。今後も引き続き歳出抑制に努める。</a:t>
          </a:r>
        </a:p>
      </xdr:txBody>
    </xdr:sp>
    <xdr:clientData/>
  </xdr:twoCellAnchor>
  <xdr:oneCellAnchor>
    <xdr:from>
      <xdr:col>3</xdr:col>
      <xdr:colOff>95250</xdr:colOff>
      <xdr:row>77</xdr:row>
      <xdr:rowOff>6350</xdr:rowOff>
    </xdr:from>
    <xdr:ext cx="349839" cy="225703"/>
    <xdr:sp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70391</xdr:rowOff>
    </xdr:from>
    <xdr:to>
      <xdr:col>23</xdr:col>
      <xdr:colOff>133350</xdr:colOff>
      <xdr:row>81</xdr:row>
      <xdr:rowOff>106989</xdr:rowOff>
    </xdr:to>
    <xdr:cxnSp macro="">
      <xdr:nvCxnSpPr>
        <xdr:cNvPr id="194" name="直線コネクタ 193"/>
        <xdr:cNvCxnSpPr/>
      </xdr:nvCxnSpPr>
      <xdr:spPr>
        <a:xfrm>
          <a:off x="4114800" y="13957841"/>
          <a:ext cx="8382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textlink="">
      <xdr:nvSpPr>
        <xdr:cNvPr id="195" name="人件費・物件費等の状況平均値テキスト"/>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49352</xdr:rowOff>
    </xdr:from>
    <xdr:to>
      <xdr:col>19</xdr:col>
      <xdr:colOff>133350</xdr:colOff>
      <xdr:row>81</xdr:row>
      <xdr:rowOff>70391</xdr:rowOff>
    </xdr:to>
    <xdr:cxnSp macro="">
      <xdr:nvCxnSpPr>
        <xdr:cNvPr id="197" name="直線コネクタ 196"/>
        <xdr:cNvCxnSpPr/>
      </xdr:nvCxnSpPr>
      <xdr:spPr>
        <a:xfrm>
          <a:off x="3225800" y="13936802"/>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1775</xdr:rowOff>
    </xdr:from>
    <xdr:to>
      <xdr:col>15</xdr:col>
      <xdr:colOff>82550</xdr:colOff>
      <xdr:row>81</xdr:row>
      <xdr:rowOff>49352</xdr:rowOff>
    </xdr:to>
    <xdr:cxnSp macro="">
      <xdr:nvCxnSpPr>
        <xdr:cNvPr id="200" name="直線コネクタ 199"/>
        <xdr:cNvCxnSpPr/>
      </xdr:nvCxnSpPr>
      <xdr:spPr>
        <a:xfrm>
          <a:off x="2336800" y="13889225"/>
          <a:ext cx="889000" cy="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textlink="">
      <xdr:nvSpPr>
        <xdr:cNvPr id="201" name="フローチャート: 判断 200"/>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textlink="">
      <xdr:nvSpPr>
        <xdr:cNvPr id="202" name="テキスト ボックス 201"/>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168067</xdr:rowOff>
    </xdr:from>
    <xdr:to>
      <xdr:col>11</xdr:col>
      <xdr:colOff>31750</xdr:colOff>
      <xdr:row>81</xdr:row>
      <xdr:rowOff>1775</xdr:rowOff>
    </xdr:to>
    <xdr:cxnSp macro="">
      <xdr:nvCxnSpPr>
        <xdr:cNvPr id="203" name="直線コネクタ 202"/>
        <xdr:cNvCxnSpPr/>
      </xdr:nvCxnSpPr>
      <xdr:spPr>
        <a:xfrm>
          <a:off x="1447800" y="13884067"/>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textlink="">
      <xdr:nvSpPr>
        <xdr:cNvPr id="204" name="フローチャート: 判断 203"/>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textlink="">
      <xdr:nvSpPr>
        <xdr:cNvPr id="205" name="テキスト ボックス 204"/>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textlink="">
      <xdr:nvSpPr>
        <xdr:cNvPr id="206" name="フローチャート: 判断 205"/>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textlink="">
      <xdr:nvSpPr>
        <xdr:cNvPr id="207" name="テキスト ボックス 206"/>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56189</xdr:rowOff>
    </xdr:from>
    <xdr:to>
      <xdr:col>23</xdr:col>
      <xdr:colOff>184150</xdr:colOff>
      <xdr:row>81</xdr:row>
      <xdr:rowOff>157789</xdr:rowOff>
    </xdr:to>
    <xdr:sp textlink="">
      <xdr:nvSpPr>
        <xdr:cNvPr id="213" name="楕円 212"/>
        <xdr:cNvSpPr/>
      </xdr:nvSpPr>
      <xdr:spPr>
        <a:xfrm>
          <a:off x="4902200" y="139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72716</xdr:rowOff>
    </xdr:from>
    <xdr:ext cx="762000" cy="259045"/>
    <xdr:sp textlink="">
      <xdr:nvSpPr>
        <xdr:cNvPr id="214" name="人件費・物件費等の状況該当値テキスト"/>
        <xdr:cNvSpPr txBox="1"/>
      </xdr:nvSpPr>
      <xdr:spPr>
        <a:xfrm>
          <a:off x="5041900" y="1378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19591</xdr:rowOff>
    </xdr:from>
    <xdr:to>
      <xdr:col>19</xdr:col>
      <xdr:colOff>184150</xdr:colOff>
      <xdr:row>81</xdr:row>
      <xdr:rowOff>121191</xdr:rowOff>
    </xdr:to>
    <xdr:sp textlink="">
      <xdr:nvSpPr>
        <xdr:cNvPr id="215" name="楕円 214"/>
        <xdr:cNvSpPr/>
      </xdr:nvSpPr>
      <xdr:spPr>
        <a:xfrm>
          <a:off x="4064000" y="13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131368</xdr:rowOff>
    </xdr:from>
    <xdr:ext cx="736600" cy="259045"/>
    <xdr:sp textlink="">
      <xdr:nvSpPr>
        <xdr:cNvPr id="216" name="テキスト ボックス 215"/>
        <xdr:cNvSpPr txBox="1"/>
      </xdr:nvSpPr>
      <xdr:spPr>
        <a:xfrm>
          <a:off x="3733800" y="1367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170002</xdr:rowOff>
    </xdr:from>
    <xdr:to>
      <xdr:col>15</xdr:col>
      <xdr:colOff>133350</xdr:colOff>
      <xdr:row>81</xdr:row>
      <xdr:rowOff>100152</xdr:rowOff>
    </xdr:to>
    <xdr:sp textlink="">
      <xdr:nvSpPr>
        <xdr:cNvPr id="217" name="楕円 216"/>
        <xdr:cNvSpPr/>
      </xdr:nvSpPr>
      <xdr:spPr>
        <a:xfrm>
          <a:off x="3175000" y="138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110329</xdr:rowOff>
    </xdr:from>
    <xdr:ext cx="762000" cy="259045"/>
    <xdr:sp textlink="">
      <xdr:nvSpPr>
        <xdr:cNvPr id="218" name="テキスト ボックス 217"/>
        <xdr:cNvSpPr txBox="1"/>
      </xdr:nvSpPr>
      <xdr:spPr>
        <a:xfrm>
          <a:off x="2844800" y="136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122425</xdr:rowOff>
    </xdr:from>
    <xdr:to>
      <xdr:col>11</xdr:col>
      <xdr:colOff>82550</xdr:colOff>
      <xdr:row>81</xdr:row>
      <xdr:rowOff>52575</xdr:rowOff>
    </xdr:to>
    <xdr:sp textlink="">
      <xdr:nvSpPr>
        <xdr:cNvPr id="219" name="楕円 218"/>
        <xdr:cNvSpPr/>
      </xdr:nvSpPr>
      <xdr:spPr>
        <a:xfrm>
          <a:off x="2286000" y="138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62752</xdr:rowOff>
    </xdr:from>
    <xdr:ext cx="762000" cy="259045"/>
    <xdr:sp textlink="">
      <xdr:nvSpPr>
        <xdr:cNvPr id="220" name="テキスト ボックス 219"/>
        <xdr:cNvSpPr txBox="1"/>
      </xdr:nvSpPr>
      <xdr:spPr>
        <a:xfrm>
          <a:off x="1955800" y="136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117267</xdr:rowOff>
    </xdr:from>
    <xdr:to>
      <xdr:col>7</xdr:col>
      <xdr:colOff>31750</xdr:colOff>
      <xdr:row>81</xdr:row>
      <xdr:rowOff>47417</xdr:rowOff>
    </xdr:to>
    <xdr:sp textlink="">
      <xdr:nvSpPr>
        <xdr:cNvPr id="221" name="楕円 220"/>
        <xdr:cNvSpPr/>
      </xdr:nvSpPr>
      <xdr:spPr>
        <a:xfrm>
          <a:off x="1397000" y="138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57594</xdr:rowOff>
    </xdr:from>
    <xdr:ext cx="762000" cy="259045"/>
    <xdr:sp textlink="">
      <xdr:nvSpPr>
        <xdr:cNvPr id="222" name="テキスト ボックス 221"/>
        <xdr:cNvSpPr txBox="1"/>
      </xdr:nvSpPr>
      <xdr:spPr>
        <a:xfrm>
          <a:off x="1066800" y="1360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年度以降、類似団体平均を上回る傾向にあることから、職員年齢構成の高齢化是正や、採用人数及び役職者数の適正化に努める。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48079</xdr:rowOff>
    </xdr:to>
    <xdr:cxnSp macro="">
      <xdr:nvCxnSpPr>
        <xdr:cNvPr id="258" name="直線コネクタ 257"/>
        <xdr:cNvCxnSpPr/>
      </xdr:nvCxnSpPr>
      <xdr:spPr>
        <a:xfrm>
          <a:off x="16179800" y="144154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13607</xdr:rowOff>
    </xdr:to>
    <xdr:cxnSp macro="">
      <xdr:nvCxnSpPr>
        <xdr:cNvPr id="261" name="直線コネクタ 260"/>
        <xdr:cNvCxnSpPr/>
      </xdr:nvCxnSpPr>
      <xdr:spPr>
        <a:xfrm>
          <a:off x="15290800" y="1429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13607</xdr:rowOff>
    </xdr:to>
    <xdr:cxnSp macro="">
      <xdr:nvCxnSpPr>
        <xdr:cNvPr id="264" name="直線コネクタ 263"/>
        <xdr:cNvCxnSpPr/>
      </xdr:nvCxnSpPr>
      <xdr:spPr>
        <a:xfrm flipV="1">
          <a:off x="14401800" y="1429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textlink="">
      <xdr:nvSpPr>
        <xdr:cNvPr id="265" name="フローチャート: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117021</xdr:rowOff>
    </xdr:to>
    <xdr:cxnSp macro="">
      <xdr:nvCxnSpPr>
        <xdr:cNvPr id="267" name="直線コネクタ 266"/>
        <xdr:cNvCxnSpPr/>
      </xdr:nvCxnSpPr>
      <xdr:spPr>
        <a:xfrm flipV="1">
          <a:off x="13512800" y="144154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textlink="">
      <xdr:nvSpPr>
        <xdr:cNvPr id="268" name="フローチャート: 判断 267"/>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textlink="">
      <xdr:nvSpPr>
        <xdr:cNvPr id="269" name="テキスト ボックス 268"/>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textlink="">
      <xdr:nvSpPr>
        <xdr:cNvPr id="270" name="フローチャート: 判断 269"/>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textlink="">
      <xdr:nvSpPr>
        <xdr:cNvPr id="271" name="テキスト ボックス 270"/>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textlink="">
      <xdr:nvSpPr>
        <xdr:cNvPr id="277" name="楕円 276"/>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140806</xdr:rowOff>
    </xdr:from>
    <xdr:ext cx="762000" cy="259045"/>
    <xdr:sp textlink="">
      <xdr:nvSpPr>
        <xdr:cNvPr id="278" name="給与水準   （国との比較）該当値テキスト"/>
        <xdr:cNvSpPr txBox="1"/>
      </xdr:nvSpPr>
      <xdr:spPr>
        <a:xfrm>
          <a:off x="17106900" y="143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textlink="">
      <xdr:nvSpPr>
        <xdr:cNvPr id="279" name="楕円 278"/>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textlink="">
      <xdr:nvSpPr>
        <xdr:cNvPr id="280" name="テキスト ボックス 279"/>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textlink="">
      <xdr:nvSpPr>
        <xdr:cNvPr id="281" name="楕円 28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textlink="">
      <xdr:nvSpPr>
        <xdr:cNvPr id="282" name="テキスト ボックス 281"/>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textlink="">
      <xdr:nvSpPr>
        <xdr:cNvPr id="283" name="楕円 282"/>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textlink="">
      <xdr:nvSpPr>
        <xdr:cNvPr id="284" name="テキスト ボックス 283"/>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textlink="">
      <xdr:nvSpPr>
        <xdr:cNvPr id="285" name="楕円 284"/>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textlink="">
      <xdr:nvSpPr>
        <xdr:cNvPr id="286" name="テキスト ボックス 285"/>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人増となったが、平成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年度以降類似団体平均を下回っている。今後も人口減少が見込まれることから、適正な職員配置に努める。</a:t>
          </a:r>
        </a:p>
      </xdr:txBody>
    </xdr:sp>
    <xdr:clientData/>
  </xdr:twoCellAnchor>
  <xdr:oneCellAnchor>
    <xdr:from>
      <xdr:col>61</xdr:col>
      <xdr:colOff>6350</xdr:colOff>
      <xdr:row>54</xdr:row>
      <xdr:rowOff>139700</xdr:rowOff>
    </xdr:from>
    <xdr:ext cx="349839" cy="225703"/>
    <xdr:sp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42694</xdr:rowOff>
    </xdr:from>
    <xdr:to>
      <xdr:col>81</xdr:col>
      <xdr:colOff>44450</xdr:colOff>
      <xdr:row>60</xdr:row>
      <xdr:rowOff>53552</xdr:rowOff>
    </xdr:to>
    <xdr:cxnSp macro="">
      <xdr:nvCxnSpPr>
        <xdr:cNvPr id="320" name="直線コネクタ 319"/>
        <xdr:cNvCxnSpPr/>
      </xdr:nvCxnSpPr>
      <xdr:spPr>
        <a:xfrm>
          <a:off x="16179800" y="10329694"/>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textlink="">
      <xdr:nvSpPr>
        <xdr:cNvPr id="321" name="定員管理の状況平均値テキスト"/>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38671</xdr:rowOff>
    </xdr:from>
    <xdr:to>
      <xdr:col>77</xdr:col>
      <xdr:colOff>44450</xdr:colOff>
      <xdr:row>60</xdr:row>
      <xdr:rowOff>42694</xdr:rowOff>
    </xdr:to>
    <xdr:cxnSp macro="">
      <xdr:nvCxnSpPr>
        <xdr:cNvPr id="323" name="直線コネクタ 322"/>
        <xdr:cNvCxnSpPr/>
      </xdr:nvCxnSpPr>
      <xdr:spPr>
        <a:xfrm>
          <a:off x="15290800" y="103256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textlink="">
      <xdr:nvSpPr>
        <xdr:cNvPr id="325" name="テキスト ボックス 324"/>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31432</xdr:rowOff>
    </xdr:from>
    <xdr:to>
      <xdr:col>72</xdr:col>
      <xdr:colOff>203200</xdr:colOff>
      <xdr:row>60</xdr:row>
      <xdr:rowOff>38671</xdr:rowOff>
    </xdr:to>
    <xdr:cxnSp macro="">
      <xdr:nvCxnSpPr>
        <xdr:cNvPr id="326" name="直線コネクタ 325"/>
        <xdr:cNvCxnSpPr/>
      </xdr:nvCxnSpPr>
      <xdr:spPr>
        <a:xfrm>
          <a:off x="14401800" y="103184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textlink="">
      <xdr:nvSpPr>
        <xdr:cNvPr id="327" name="フローチャート: 判断 326"/>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textlink="">
      <xdr:nvSpPr>
        <xdr:cNvPr id="328" name="テキスト ボックス 327"/>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30628</xdr:rowOff>
    </xdr:from>
    <xdr:to>
      <xdr:col>68</xdr:col>
      <xdr:colOff>152400</xdr:colOff>
      <xdr:row>60</xdr:row>
      <xdr:rowOff>31432</xdr:rowOff>
    </xdr:to>
    <xdr:cxnSp macro="">
      <xdr:nvCxnSpPr>
        <xdr:cNvPr id="329" name="直線コネクタ 328"/>
        <xdr:cNvCxnSpPr/>
      </xdr:nvCxnSpPr>
      <xdr:spPr>
        <a:xfrm>
          <a:off x="13512800" y="1031762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textlink="">
      <xdr:nvSpPr>
        <xdr:cNvPr id="330" name="フローチャート: 判断 329"/>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textlink="">
      <xdr:nvSpPr>
        <xdr:cNvPr id="331" name="テキスト ボックス 330"/>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textlink="">
      <xdr:nvSpPr>
        <xdr:cNvPr id="332" name="フローチャート: 判断 331"/>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textlink="">
      <xdr:nvSpPr>
        <xdr:cNvPr id="333" name="テキスト ボックス 332"/>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textlink="">
      <xdr:nvSpPr>
        <xdr:cNvPr id="339" name="楕円 338"/>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19279</xdr:rowOff>
    </xdr:from>
    <xdr:ext cx="762000" cy="259045"/>
    <xdr:sp textlink="">
      <xdr:nvSpPr>
        <xdr:cNvPr id="340" name="定員管理の状況該当値テキスト"/>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163344</xdr:rowOff>
    </xdr:from>
    <xdr:to>
      <xdr:col>77</xdr:col>
      <xdr:colOff>95250</xdr:colOff>
      <xdr:row>60</xdr:row>
      <xdr:rowOff>93494</xdr:rowOff>
    </xdr:to>
    <xdr:sp textlink="">
      <xdr:nvSpPr>
        <xdr:cNvPr id="341" name="楕円 340"/>
        <xdr:cNvSpPr/>
      </xdr:nvSpPr>
      <xdr:spPr>
        <a:xfrm>
          <a:off x="16129000" y="102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103671</xdr:rowOff>
    </xdr:from>
    <xdr:ext cx="736600" cy="259045"/>
    <xdr:sp textlink="">
      <xdr:nvSpPr>
        <xdr:cNvPr id="342" name="テキスト ボックス 341"/>
        <xdr:cNvSpPr txBox="1"/>
      </xdr:nvSpPr>
      <xdr:spPr>
        <a:xfrm>
          <a:off x="15798800" y="100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159321</xdr:rowOff>
    </xdr:from>
    <xdr:to>
      <xdr:col>73</xdr:col>
      <xdr:colOff>44450</xdr:colOff>
      <xdr:row>60</xdr:row>
      <xdr:rowOff>89471</xdr:rowOff>
    </xdr:to>
    <xdr:sp textlink="">
      <xdr:nvSpPr>
        <xdr:cNvPr id="343" name="楕円 342"/>
        <xdr:cNvSpPr/>
      </xdr:nvSpPr>
      <xdr:spPr>
        <a:xfrm>
          <a:off x="15240000" y="102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99648</xdr:rowOff>
    </xdr:from>
    <xdr:ext cx="762000" cy="259045"/>
    <xdr:sp textlink="">
      <xdr:nvSpPr>
        <xdr:cNvPr id="344" name="テキスト ボックス 343"/>
        <xdr:cNvSpPr txBox="1"/>
      </xdr:nvSpPr>
      <xdr:spPr>
        <a:xfrm>
          <a:off x="14909800" y="1004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152082</xdr:rowOff>
    </xdr:from>
    <xdr:to>
      <xdr:col>68</xdr:col>
      <xdr:colOff>203200</xdr:colOff>
      <xdr:row>60</xdr:row>
      <xdr:rowOff>82232</xdr:rowOff>
    </xdr:to>
    <xdr:sp textlink="">
      <xdr:nvSpPr>
        <xdr:cNvPr id="345" name="楕円 344"/>
        <xdr:cNvSpPr/>
      </xdr:nvSpPr>
      <xdr:spPr>
        <a:xfrm>
          <a:off x="14351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92409</xdr:rowOff>
    </xdr:from>
    <xdr:ext cx="762000" cy="259045"/>
    <xdr:sp textlink="">
      <xdr:nvSpPr>
        <xdr:cNvPr id="346" name="テキスト ボックス 345"/>
        <xdr:cNvSpPr txBox="1"/>
      </xdr:nvSpPr>
      <xdr:spPr>
        <a:xfrm>
          <a:off x="14020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151278</xdr:rowOff>
    </xdr:from>
    <xdr:to>
      <xdr:col>64</xdr:col>
      <xdr:colOff>152400</xdr:colOff>
      <xdr:row>60</xdr:row>
      <xdr:rowOff>81428</xdr:rowOff>
    </xdr:to>
    <xdr:sp textlink="">
      <xdr:nvSpPr>
        <xdr:cNvPr id="347" name="楕円 346"/>
        <xdr:cNvSpPr/>
      </xdr:nvSpPr>
      <xdr:spPr>
        <a:xfrm>
          <a:off x="13462000" y="102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91605</xdr:rowOff>
    </xdr:from>
    <xdr:ext cx="762000" cy="259045"/>
    <xdr:sp textlink="">
      <xdr:nvSpPr>
        <xdr:cNvPr id="348" name="テキスト ボックス 347"/>
        <xdr:cNvSpPr txBox="1"/>
      </xdr:nvSpPr>
      <xdr:spPr>
        <a:xfrm>
          <a:off x="13131800" y="100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年度以降、初めて類似団体平均を下回った。公営企業繰入金や元利償還金の減少等により前年度と比較して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ポイント改善した。今後も適正な公債費の管理に努める。</a:t>
          </a:r>
        </a:p>
      </xdr:txBody>
    </xdr:sp>
    <xdr:clientData/>
  </xdr:twoCellAnchor>
  <xdr:oneCellAnchor>
    <xdr:from>
      <xdr:col>61</xdr:col>
      <xdr:colOff>6350</xdr:colOff>
      <xdr:row>32</xdr:row>
      <xdr:rowOff>101600</xdr:rowOff>
    </xdr:from>
    <xdr:ext cx="298543" cy="225703"/>
    <xdr:sp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52070</xdr:rowOff>
    </xdr:to>
    <xdr:cxnSp macro="">
      <xdr:nvCxnSpPr>
        <xdr:cNvPr id="380" name="直線コネクタ 379"/>
        <xdr:cNvCxnSpPr/>
      </xdr:nvCxnSpPr>
      <xdr:spPr>
        <a:xfrm flipV="1">
          <a:off x="16179800" y="69850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textlink="">
      <xdr:nvSpPr>
        <xdr:cNvPr id="381"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138938</xdr:rowOff>
    </xdr:to>
    <xdr:cxnSp macro="">
      <xdr:nvCxnSpPr>
        <xdr:cNvPr id="383" name="直線コネクタ 382"/>
        <xdr:cNvCxnSpPr/>
      </xdr:nvCxnSpPr>
      <xdr:spPr>
        <a:xfrm flipV="1">
          <a:off x="15290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167894</xdr:rowOff>
    </xdr:to>
    <xdr:cxnSp macro="">
      <xdr:nvCxnSpPr>
        <xdr:cNvPr id="386" name="直線コネクタ 385"/>
        <xdr:cNvCxnSpPr/>
      </xdr:nvCxnSpPr>
      <xdr:spPr>
        <a:xfrm flipV="1">
          <a:off x="14401800" y="716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textlink="">
      <xdr:nvSpPr>
        <xdr:cNvPr id="387" name="フローチャート: 判断 386"/>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textlink="">
      <xdr:nvSpPr>
        <xdr:cNvPr id="388" name="テキスト ボックス 387"/>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44704</xdr:rowOff>
    </xdr:to>
    <xdr:cxnSp macro="">
      <xdr:nvCxnSpPr>
        <xdr:cNvPr id="389" name="直線コネクタ 388"/>
        <xdr:cNvCxnSpPr/>
      </xdr:nvCxnSpPr>
      <xdr:spPr>
        <a:xfrm flipV="1">
          <a:off x="13512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textlink="">
      <xdr:nvSpPr>
        <xdr:cNvPr id="391" name="テキスト ボックス 390"/>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textlink="">
      <xdr:nvSpPr>
        <xdr:cNvPr id="392" name="フローチャート: 判断 391"/>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textlink="">
      <xdr:nvSpPr>
        <xdr:cNvPr id="393" name="テキスト ボックス 392"/>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textlink="">
      <xdr:nvSpPr>
        <xdr:cNvPr id="399" name="楕円 39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textlink="">
      <xdr:nvSpPr>
        <xdr:cNvPr id="40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textlink="">
      <xdr:nvSpPr>
        <xdr:cNvPr id="401" name="楕円 400"/>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textlink="">
      <xdr:nvSpPr>
        <xdr:cNvPr id="402" name="テキスト ボックス 40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textlink="">
      <xdr:nvSpPr>
        <xdr:cNvPr id="403" name="楕円 402"/>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textlink="">
      <xdr:nvSpPr>
        <xdr:cNvPr id="404" name="テキスト ボックス 403"/>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textlink="">
      <xdr:nvSpPr>
        <xdr:cNvPr id="405" name="楕円 404"/>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textlink="">
      <xdr:nvSpPr>
        <xdr:cNvPr id="406" name="テキスト ボックス 405"/>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textlink="">
      <xdr:nvSpPr>
        <xdr:cNvPr id="407" name="楕円 406"/>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textlink="">
      <xdr:nvSpPr>
        <xdr:cNvPr id="408" name="テキスト ボックス 40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地方債残高や公営企業債繰入額の減少、充当可能基金の増加等により、将来負担比率は改善傾向にある。今後も公債費の適正化に取り組み、将来負担の減少に努める。</a:t>
          </a:r>
        </a:p>
      </xdr:txBody>
    </xdr:sp>
    <xdr:clientData/>
  </xdr:twoCellAnchor>
  <xdr:oneCellAnchor>
    <xdr:from>
      <xdr:col>61</xdr:col>
      <xdr:colOff>6350</xdr:colOff>
      <xdr:row>10</xdr:row>
      <xdr:rowOff>63500</xdr:rowOff>
    </xdr:from>
    <xdr:ext cx="298543" cy="225703"/>
    <xdr:sp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17729</xdr:rowOff>
    </xdr:from>
    <xdr:to>
      <xdr:col>81</xdr:col>
      <xdr:colOff>44450</xdr:colOff>
      <xdr:row>16</xdr:row>
      <xdr:rowOff>164440</xdr:rowOff>
    </xdr:to>
    <xdr:cxnSp macro="">
      <xdr:nvCxnSpPr>
        <xdr:cNvPr id="440" name="直線コネクタ 439"/>
        <xdr:cNvCxnSpPr/>
      </xdr:nvCxnSpPr>
      <xdr:spPr>
        <a:xfrm flipV="1">
          <a:off x="16179800" y="2760929"/>
          <a:ext cx="838200" cy="1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textlink="">
      <xdr:nvSpPr>
        <xdr:cNvPr id="441"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164440</xdr:rowOff>
    </xdr:from>
    <xdr:to>
      <xdr:col>77</xdr:col>
      <xdr:colOff>44450</xdr:colOff>
      <xdr:row>18</xdr:row>
      <xdr:rowOff>23266</xdr:rowOff>
    </xdr:to>
    <xdr:cxnSp macro="">
      <xdr:nvCxnSpPr>
        <xdr:cNvPr id="443" name="直線コネクタ 442"/>
        <xdr:cNvCxnSpPr/>
      </xdr:nvCxnSpPr>
      <xdr:spPr>
        <a:xfrm flipV="1">
          <a:off x="15290800" y="2907640"/>
          <a:ext cx="889000" cy="2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23266</xdr:rowOff>
    </xdr:from>
    <xdr:to>
      <xdr:col>72</xdr:col>
      <xdr:colOff>203200</xdr:colOff>
      <xdr:row>18</xdr:row>
      <xdr:rowOff>91796</xdr:rowOff>
    </xdr:to>
    <xdr:cxnSp macro="">
      <xdr:nvCxnSpPr>
        <xdr:cNvPr id="446" name="直線コネクタ 445"/>
        <xdr:cNvCxnSpPr/>
      </xdr:nvCxnSpPr>
      <xdr:spPr>
        <a:xfrm flipV="1">
          <a:off x="14401800" y="3109366"/>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textlink="">
      <xdr:nvSpPr>
        <xdr:cNvPr id="447" name="フローチャート: 判断 446"/>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textlink="">
      <xdr:nvSpPr>
        <xdr:cNvPr id="448" name="テキスト ボックス 447"/>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91796</xdr:rowOff>
    </xdr:from>
    <xdr:to>
      <xdr:col>68</xdr:col>
      <xdr:colOff>152400</xdr:colOff>
      <xdr:row>19</xdr:row>
      <xdr:rowOff>44857</xdr:rowOff>
    </xdr:to>
    <xdr:cxnSp macro="">
      <xdr:nvCxnSpPr>
        <xdr:cNvPr id="449" name="直線コネクタ 448"/>
        <xdr:cNvCxnSpPr/>
      </xdr:nvCxnSpPr>
      <xdr:spPr>
        <a:xfrm flipV="1">
          <a:off x="13512800" y="3177896"/>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textlink="">
      <xdr:nvSpPr>
        <xdr:cNvPr id="450" name="フローチャート: 判断 449"/>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textlink="">
      <xdr:nvSpPr>
        <xdr:cNvPr id="451" name="テキスト ボックス 450"/>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textlink="">
      <xdr:nvSpPr>
        <xdr:cNvPr id="452" name="フローチャート: 判断 451"/>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textlink="">
      <xdr:nvSpPr>
        <xdr:cNvPr id="453" name="テキスト ボックス 452"/>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138379</xdr:rowOff>
    </xdr:from>
    <xdr:to>
      <xdr:col>81</xdr:col>
      <xdr:colOff>95250</xdr:colOff>
      <xdr:row>16</xdr:row>
      <xdr:rowOff>68529</xdr:rowOff>
    </xdr:to>
    <xdr:sp textlink="">
      <xdr:nvSpPr>
        <xdr:cNvPr id="459" name="楕円 458"/>
        <xdr:cNvSpPr/>
      </xdr:nvSpPr>
      <xdr:spPr>
        <a:xfrm>
          <a:off x="16967200" y="2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110456</xdr:rowOff>
    </xdr:from>
    <xdr:ext cx="762000" cy="259045"/>
    <xdr:sp textlink="">
      <xdr:nvSpPr>
        <xdr:cNvPr id="460" name="将来負担の状況該当値テキスト"/>
        <xdr:cNvSpPr txBox="1"/>
      </xdr:nvSpPr>
      <xdr:spPr>
        <a:xfrm>
          <a:off x="17106900" y="26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113640</xdr:rowOff>
    </xdr:from>
    <xdr:to>
      <xdr:col>77</xdr:col>
      <xdr:colOff>95250</xdr:colOff>
      <xdr:row>17</xdr:row>
      <xdr:rowOff>43790</xdr:rowOff>
    </xdr:to>
    <xdr:sp textlink="">
      <xdr:nvSpPr>
        <xdr:cNvPr id="461" name="楕円 460"/>
        <xdr:cNvSpPr/>
      </xdr:nvSpPr>
      <xdr:spPr>
        <a:xfrm>
          <a:off x="16129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28567</xdr:rowOff>
    </xdr:from>
    <xdr:ext cx="736600" cy="259045"/>
    <xdr:sp textlink="">
      <xdr:nvSpPr>
        <xdr:cNvPr id="462" name="テキスト ボックス 461"/>
        <xdr:cNvSpPr txBox="1"/>
      </xdr:nvSpPr>
      <xdr:spPr>
        <a:xfrm>
          <a:off x="15798800" y="294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143916</xdr:rowOff>
    </xdr:from>
    <xdr:to>
      <xdr:col>73</xdr:col>
      <xdr:colOff>44450</xdr:colOff>
      <xdr:row>18</xdr:row>
      <xdr:rowOff>74066</xdr:rowOff>
    </xdr:to>
    <xdr:sp textlink="">
      <xdr:nvSpPr>
        <xdr:cNvPr id="463" name="楕円 462"/>
        <xdr:cNvSpPr/>
      </xdr:nvSpPr>
      <xdr:spPr>
        <a:xfrm>
          <a:off x="15240000" y="30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58843</xdr:rowOff>
    </xdr:from>
    <xdr:ext cx="762000" cy="259045"/>
    <xdr:sp textlink="">
      <xdr:nvSpPr>
        <xdr:cNvPr id="464" name="テキスト ボックス 463"/>
        <xdr:cNvSpPr txBox="1"/>
      </xdr:nvSpPr>
      <xdr:spPr>
        <a:xfrm>
          <a:off x="14909800" y="31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40996</xdr:rowOff>
    </xdr:from>
    <xdr:to>
      <xdr:col>68</xdr:col>
      <xdr:colOff>203200</xdr:colOff>
      <xdr:row>18</xdr:row>
      <xdr:rowOff>142596</xdr:rowOff>
    </xdr:to>
    <xdr:sp textlink="">
      <xdr:nvSpPr>
        <xdr:cNvPr id="465" name="楕円 464"/>
        <xdr:cNvSpPr/>
      </xdr:nvSpPr>
      <xdr:spPr>
        <a:xfrm>
          <a:off x="14351000" y="31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127373</xdr:rowOff>
    </xdr:from>
    <xdr:ext cx="762000" cy="259045"/>
    <xdr:sp textlink="">
      <xdr:nvSpPr>
        <xdr:cNvPr id="466" name="テキスト ボックス 465"/>
        <xdr:cNvSpPr txBox="1"/>
      </xdr:nvSpPr>
      <xdr:spPr>
        <a:xfrm>
          <a:off x="14020800" y="32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165507</xdr:rowOff>
    </xdr:from>
    <xdr:to>
      <xdr:col>64</xdr:col>
      <xdr:colOff>152400</xdr:colOff>
      <xdr:row>19</xdr:row>
      <xdr:rowOff>95657</xdr:rowOff>
    </xdr:to>
    <xdr:sp textlink="">
      <xdr:nvSpPr>
        <xdr:cNvPr id="467" name="楕円 466"/>
        <xdr:cNvSpPr/>
      </xdr:nvSpPr>
      <xdr:spPr>
        <a:xfrm>
          <a:off x="13462000" y="32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80434</xdr:rowOff>
    </xdr:from>
    <xdr:ext cx="762000" cy="259045"/>
    <xdr:sp textlink="">
      <xdr:nvSpPr>
        <xdr:cNvPr id="468" name="テキスト ボックス 467"/>
        <xdr:cNvSpPr txBox="1"/>
      </xdr:nvSpPr>
      <xdr:spPr>
        <a:xfrm>
          <a:off x="13131800" y="33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38,062
37,964
115.90
24,581,322
23,307,845
1,267,496
11,990,836
16,667,476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類似団体平均とほぼ同値であるが、職員の年齢構成に偏りがあることや、市立高校教員の人事異動等の影響で増加傾向に転じる可能性があるため、今後も人件費の適正管理に努める。</a:t>
          </a: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28702</xdr:rowOff>
    </xdr:to>
    <xdr:cxnSp macro="">
      <xdr:nvCxnSpPr>
        <xdr:cNvPr id="64" name="直線コネクタ 63"/>
        <xdr:cNvCxnSpPr/>
      </xdr:nvCxnSpPr>
      <xdr:spPr>
        <a:xfrm>
          <a:off x="3987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69850</xdr:rowOff>
    </xdr:to>
    <xdr:cxnSp macro="">
      <xdr:nvCxnSpPr>
        <xdr:cNvPr id="67" name="直線コネクタ 66"/>
        <xdr:cNvCxnSpPr/>
      </xdr:nvCxnSpPr>
      <xdr:spPr>
        <a:xfrm flipV="1">
          <a:off x="3098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88138</xdr:rowOff>
    </xdr:to>
    <xdr:cxnSp macro="">
      <xdr:nvCxnSpPr>
        <xdr:cNvPr id="70" name="直線コネクタ 69"/>
        <xdr:cNvCxnSpPr/>
      </xdr:nvCxnSpPr>
      <xdr:spPr>
        <a:xfrm flipV="1">
          <a:off x="2209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106426</xdr:rowOff>
    </xdr:to>
    <xdr:cxnSp macro="">
      <xdr:nvCxnSpPr>
        <xdr:cNvPr id="73" name="直線コネクタ 72"/>
        <xdr:cNvCxnSpPr/>
      </xdr:nvCxnSpPr>
      <xdr:spPr>
        <a:xfrm flipV="1">
          <a:off x="1320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textlink="">
      <xdr:nvSpPr>
        <xdr:cNvPr id="84" name="人件費該当値テキスト"/>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textlink="">
      <xdr:nvSpPr>
        <xdr:cNvPr id="91" name="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消防事務や上水道事業を一部事務組合が担っていること、指定管理者制度を導入していることなどから、相対的に物件費が低く、補助費が高くなる傾向にある。今後も補助費とあわせ、適正な管理に努める。</a:t>
          </a:r>
        </a:p>
      </xdr:txBody>
    </xdr:sp>
    <xdr:clientData/>
  </xdr:twoCellAnchor>
  <xdr:oneCellAnchor>
    <xdr:from>
      <xdr:col>62</xdr:col>
      <xdr:colOff>6350</xdr:colOff>
      <xdr:row>9</xdr:row>
      <xdr:rowOff>107950</xdr:rowOff>
    </xdr:from>
    <xdr:ext cx="298543" cy="225703"/>
    <xdr:sp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85090</xdr:rowOff>
    </xdr:to>
    <xdr:cxnSp macro="">
      <xdr:nvCxnSpPr>
        <xdr:cNvPr id="125" name="直線コネクタ 124"/>
        <xdr:cNvCxnSpPr/>
      </xdr:nvCxnSpPr>
      <xdr:spPr>
        <a:xfrm>
          <a:off x="15671800" y="260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31750</xdr:rowOff>
    </xdr:to>
    <xdr:cxnSp macro="">
      <xdr:nvCxnSpPr>
        <xdr:cNvPr id="128" name="直線コネクタ 127"/>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31750</xdr:rowOff>
    </xdr:to>
    <xdr:cxnSp macro="">
      <xdr:nvCxnSpPr>
        <xdr:cNvPr id="131" name="直線コネクタ 130"/>
        <xdr:cNvCxnSpPr/>
      </xdr:nvCxnSpPr>
      <xdr:spPr>
        <a:xfrm>
          <a:off x="13893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textlink="">
      <xdr:nvSpPr>
        <xdr:cNvPr id="132" name="フローチャート: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54610</xdr:rowOff>
    </xdr:to>
    <xdr:cxnSp macro="">
      <xdr:nvCxnSpPr>
        <xdr:cNvPr id="134" name="直線コネクタ 133"/>
        <xdr:cNvCxnSpPr/>
      </xdr:nvCxnSpPr>
      <xdr:spPr>
        <a:xfrm flipV="1">
          <a:off x="13004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textlink="">
      <xdr:nvSpPr>
        <xdr:cNvPr id="144" name="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textlink="">
      <xdr:nvSpPr>
        <xdr:cNvPr id="145"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textlink="">
      <xdr:nvSpPr>
        <xdr:cNvPr id="148" name="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textlink="">
      <xdr:nvSpPr>
        <xdr:cNvPr id="150" name="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textlink="">
      <xdr:nvSpPr>
        <xdr:cNvPr id="152" name="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ポイント減となっており、類似団体平均との比較においても下回っている状況である。今後も、扶助費の適正な支出に努める。</a:t>
          </a:r>
        </a:p>
      </xdr:txBody>
    </xdr:sp>
    <xdr:clientData/>
  </xdr:twoCellAnchor>
  <xdr:oneCellAnchor>
    <xdr:from>
      <xdr:col>3</xdr:col>
      <xdr:colOff>123825</xdr:colOff>
      <xdr:row>49</xdr:row>
      <xdr:rowOff>107950</xdr:rowOff>
    </xdr:from>
    <xdr:ext cx="298543" cy="225703"/>
    <xdr:sp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104140</xdr:rowOff>
    </xdr:to>
    <xdr:cxnSp macro="">
      <xdr:nvCxnSpPr>
        <xdr:cNvPr id="185" name="直線コネクタ 184"/>
        <xdr:cNvCxnSpPr/>
      </xdr:nvCxnSpPr>
      <xdr:spPr>
        <a:xfrm flipV="1">
          <a:off x="3987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111760</xdr:rowOff>
    </xdr:to>
    <xdr:cxnSp macro="">
      <xdr:nvCxnSpPr>
        <xdr:cNvPr id="188" name="直線コネクタ 187"/>
        <xdr:cNvCxnSpPr/>
      </xdr:nvCxnSpPr>
      <xdr:spPr>
        <a:xfrm flipV="1">
          <a:off x="3098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111760</xdr:rowOff>
    </xdr:from>
    <xdr:to>
      <xdr:col>15</xdr:col>
      <xdr:colOff>98425</xdr:colOff>
      <xdr:row>57</xdr:row>
      <xdr:rowOff>8890</xdr:rowOff>
    </xdr:to>
    <xdr:cxnSp macro="">
      <xdr:nvCxnSpPr>
        <xdr:cNvPr id="191" name="直線コネクタ 190"/>
        <xdr:cNvCxnSpPr/>
      </xdr:nvCxnSpPr>
      <xdr:spPr>
        <a:xfrm flipV="1">
          <a:off x="2209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textlink="">
      <xdr:nvSpPr>
        <xdr:cNvPr id="192" name="フローチャート: 判断 191"/>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textlink="">
      <xdr:nvSpPr>
        <xdr:cNvPr id="193" name="テキスト ボックス 192"/>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57</xdr:row>
      <xdr:rowOff>8890</xdr:rowOff>
    </xdr:to>
    <xdr:cxnSp macro="">
      <xdr:nvCxnSpPr>
        <xdr:cNvPr id="194" name="直線コネクタ 193"/>
        <xdr:cNvCxnSpPr/>
      </xdr:nvCxnSpPr>
      <xdr:spPr>
        <a:xfrm>
          <a:off x="1320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textlink="">
      <xdr:nvSpPr>
        <xdr:cNvPr id="195" name="フローチャート: 判断 194"/>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textlink="">
      <xdr:nvSpPr>
        <xdr:cNvPr id="196" name="テキスト ボックス 195"/>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textlink="">
      <xdr:nvSpPr>
        <xdr:cNvPr id="197" name="フローチャート: 判断 196"/>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textlink="">
      <xdr:nvSpPr>
        <xdr:cNvPr id="198" name="テキスト ボックス 197"/>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textlink="">
      <xdr:nvSpPr>
        <xdr:cNvPr id="204" name="楕円 203"/>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textlink="">
      <xdr:nvSpPr>
        <xdr:cNvPr id="205"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textlink="">
      <xdr:nvSpPr>
        <xdr:cNvPr id="206" name="楕円 205"/>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textlink="">
      <xdr:nvSpPr>
        <xdr:cNvPr id="207" name="テキスト ボックス 206"/>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textlink="">
      <xdr:nvSpPr>
        <xdr:cNvPr id="208" name="楕円 207"/>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1287</xdr:rowOff>
    </xdr:from>
    <xdr:ext cx="762000" cy="259045"/>
    <xdr:sp textlink="">
      <xdr:nvSpPr>
        <xdr:cNvPr id="209" name="テキスト ボックス 208"/>
        <xdr:cNvSpPr txBox="1"/>
      </xdr:nvSpPr>
      <xdr:spPr>
        <a:xfrm>
          <a:off x="2717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129540</xdr:rowOff>
    </xdr:from>
    <xdr:to>
      <xdr:col>11</xdr:col>
      <xdr:colOff>60325</xdr:colOff>
      <xdr:row>57</xdr:row>
      <xdr:rowOff>59690</xdr:rowOff>
    </xdr:to>
    <xdr:sp textlink="">
      <xdr:nvSpPr>
        <xdr:cNvPr id="210" name="楕円 209"/>
        <xdr:cNvSpPr/>
      </xdr:nvSpPr>
      <xdr:spPr>
        <a:xfrm>
          <a:off x="2159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69867</xdr:rowOff>
    </xdr:from>
    <xdr:ext cx="762000" cy="259045"/>
    <xdr:sp textlink="">
      <xdr:nvSpPr>
        <xdr:cNvPr id="211" name="テキスト ボックス 210"/>
        <xdr:cNvSpPr txBox="1"/>
      </xdr:nvSpPr>
      <xdr:spPr>
        <a:xfrm>
          <a:off x="1828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textlink="">
      <xdr:nvSpPr>
        <xdr:cNvPr id="212" name="楕円 211"/>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1287</xdr:rowOff>
    </xdr:from>
    <xdr:ext cx="762000" cy="259045"/>
    <xdr:sp textlink="">
      <xdr:nvSpPr>
        <xdr:cNvPr id="213" name="テキスト ボックス 212"/>
        <xdr:cNvSpPr txBox="1"/>
      </xdr:nvSpPr>
      <xdr:spPr>
        <a:xfrm>
          <a:off x="939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ポイントの増加となっており、要因としては維持補修費などの増によるものである。</a:t>
          </a:r>
        </a:p>
        <a:p>
          <a:r>
            <a:rPr kumimoji="1" lang="ja-JP" altLang="en-US" sz="1300">
              <a:latin typeface="ＭＳ Ｐゴシック" panose="020B0600070205080204" pitchFamily="50" charset="-128"/>
              <a:ea typeface="ＭＳ Ｐゴシック" panose="020B0600070205080204" pitchFamily="50" charset="-128"/>
            </a:rPr>
            <a:t>公共施設等の老朽化が進んでいるため、今後は増加傾向に転じる可能性があるため適正な管理に努める。</a:t>
          </a:r>
        </a:p>
      </xdr:txBody>
    </xdr:sp>
    <xdr:clientData/>
  </xdr:twoCellAnchor>
  <xdr:oneCellAnchor>
    <xdr:from>
      <xdr:col>62</xdr:col>
      <xdr:colOff>6350</xdr:colOff>
      <xdr:row>49</xdr:row>
      <xdr:rowOff>107950</xdr:rowOff>
    </xdr:from>
    <xdr:ext cx="298543" cy="225703"/>
    <xdr:sp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48078</xdr:rowOff>
    </xdr:to>
    <xdr:cxnSp macro="">
      <xdr:nvCxnSpPr>
        <xdr:cNvPr id="248" name="直線コネクタ 247"/>
        <xdr:cNvCxnSpPr/>
      </xdr:nvCxnSpPr>
      <xdr:spPr>
        <a:xfrm>
          <a:off x="15671800" y="9711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26307</xdr:rowOff>
    </xdr:to>
    <xdr:cxnSp macro="">
      <xdr:nvCxnSpPr>
        <xdr:cNvPr id="251" name="直線コネクタ 250"/>
        <xdr:cNvCxnSpPr/>
      </xdr:nvCxnSpPr>
      <xdr:spPr>
        <a:xfrm flipV="1">
          <a:off x="14782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textlink="">
      <xdr:nvSpPr>
        <xdr:cNvPr id="253" name="テキスト ボックス 252"/>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26307</xdr:rowOff>
    </xdr:to>
    <xdr:cxnSp macro="">
      <xdr:nvCxnSpPr>
        <xdr:cNvPr id="254" name="直線コネクタ 253"/>
        <xdr:cNvCxnSpPr/>
      </xdr:nvCxnSpPr>
      <xdr:spPr>
        <a:xfrm>
          <a:off x="13893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textlink="">
      <xdr:nvSpPr>
        <xdr:cNvPr id="255" name="フローチャート: 判断 254"/>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textlink="">
      <xdr:nvSpPr>
        <xdr:cNvPr id="256" name="テキスト ボックス 255"/>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4535</xdr:rowOff>
    </xdr:to>
    <xdr:cxnSp macro="">
      <xdr:nvCxnSpPr>
        <xdr:cNvPr id="257" name="直線コネクタ 256"/>
        <xdr:cNvCxnSpPr/>
      </xdr:nvCxnSpPr>
      <xdr:spPr>
        <a:xfrm flipV="1">
          <a:off x="13004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textlink="">
      <xdr:nvSpPr>
        <xdr:cNvPr id="258" name="フローチャート: 判断 257"/>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textlink="">
      <xdr:nvSpPr>
        <xdr:cNvPr id="259" name="テキスト ボックス 258"/>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textlink="">
      <xdr:nvSpPr>
        <xdr:cNvPr id="260" name="フローチャート: 判断 259"/>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textlink="">
      <xdr:nvSpPr>
        <xdr:cNvPr id="261" name="テキスト ボックス 260"/>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textlink="">
      <xdr:nvSpPr>
        <xdr:cNvPr id="267" name="楕円 266"/>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textlink="">
      <xdr:nvSpPr>
        <xdr:cNvPr id="268" name="その他該当値テキスト"/>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textlink="">
      <xdr:nvSpPr>
        <xdr:cNvPr id="269" name="楕円 268"/>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textlink="">
      <xdr:nvSpPr>
        <xdr:cNvPr id="270" name="テキスト ボックス 269"/>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textlink="">
      <xdr:nvSpPr>
        <xdr:cNvPr id="271" name="楕円 270"/>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textlink="">
      <xdr:nvSpPr>
        <xdr:cNvPr id="272" name="テキスト ボックス 271"/>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textlink="">
      <xdr:nvSpPr>
        <xdr:cNvPr id="273" name="楕円 272"/>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textlink="">
      <xdr:nvSpPr>
        <xdr:cNvPr id="274" name="テキスト ボックス 273"/>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textlink="">
      <xdr:nvSpPr>
        <xdr:cNvPr id="275" name="楕円 274"/>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textlink="">
      <xdr:nvSpPr>
        <xdr:cNvPr id="276" name="テキスト ボックス 27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消防事務や上水道事業を一部事務組合が担っていることや、指定管理者制度を導入していることなどから、相対的に物件費が低く、補助費が高くなる傾向にある。今後も物件費とあわせ、適正な管理に努める。</a:t>
          </a:r>
        </a:p>
      </xdr:txBody>
    </xdr:sp>
    <xdr:clientData/>
  </xdr:twoCellAnchor>
  <xdr:oneCellAnchor>
    <xdr:from>
      <xdr:col>62</xdr:col>
      <xdr:colOff>6350</xdr:colOff>
      <xdr:row>29</xdr:row>
      <xdr:rowOff>107950</xdr:rowOff>
    </xdr:from>
    <xdr:ext cx="298543" cy="225703"/>
    <xdr:sp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5842</xdr:rowOff>
    </xdr:to>
    <xdr:cxnSp macro="">
      <xdr:nvCxnSpPr>
        <xdr:cNvPr id="306" name="直線コネクタ 305"/>
        <xdr:cNvCxnSpPr/>
      </xdr:nvCxnSpPr>
      <xdr:spPr>
        <a:xfrm>
          <a:off x="15671800" y="66878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textlink="">
      <xdr:nvSpPr>
        <xdr:cNvPr id="307"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37846</xdr:rowOff>
    </xdr:to>
    <xdr:cxnSp macro="">
      <xdr:nvCxnSpPr>
        <xdr:cNvPr id="309" name="直線コネクタ 308"/>
        <xdr:cNvCxnSpPr/>
      </xdr:nvCxnSpPr>
      <xdr:spPr>
        <a:xfrm flipV="1">
          <a:off x="14782800" y="6687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textlink="">
      <xdr:nvSpPr>
        <xdr:cNvPr id="311" name="テキスト ボックス 310"/>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37846</xdr:rowOff>
    </xdr:to>
    <xdr:cxnSp macro="">
      <xdr:nvCxnSpPr>
        <xdr:cNvPr id="312" name="直線コネクタ 311"/>
        <xdr:cNvCxnSpPr/>
      </xdr:nvCxnSpPr>
      <xdr:spPr>
        <a:xfrm>
          <a:off x="13893800" y="6692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24130</xdr:rowOff>
    </xdr:to>
    <xdr:cxnSp macro="">
      <xdr:nvCxnSpPr>
        <xdr:cNvPr id="315" name="直線コネクタ 314"/>
        <xdr:cNvCxnSpPr/>
      </xdr:nvCxnSpPr>
      <xdr:spPr>
        <a:xfrm flipV="1">
          <a:off x="13004800" y="6692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textlink="">
      <xdr:nvSpPr>
        <xdr:cNvPr id="316" name="フローチャート: 判断 31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textlink="">
      <xdr:nvSpPr>
        <xdr:cNvPr id="317" name="テキスト ボックス 31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textlink="">
      <xdr:nvSpPr>
        <xdr:cNvPr id="318" name="フローチャート: 判断 31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textlink="">
      <xdr:nvSpPr>
        <xdr:cNvPr id="319" name="テキスト ボックス 31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textlink="">
      <xdr:nvSpPr>
        <xdr:cNvPr id="325" name="楕円 324"/>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textlink="">
      <xdr:nvSpPr>
        <xdr:cNvPr id="326" name="補助費等該当値テキスト"/>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textlink="">
      <xdr:nvSpPr>
        <xdr:cNvPr id="327" name="楕円 326"/>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textlink="">
      <xdr:nvSpPr>
        <xdr:cNvPr id="328" name="テキスト ボックス 327"/>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textlink="">
      <xdr:nvSpPr>
        <xdr:cNvPr id="329" name="楕円 328"/>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textlink="">
      <xdr:nvSpPr>
        <xdr:cNvPr id="330" name="テキスト ボックス 329"/>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textlink="">
      <xdr:nvSpPr>
        <xdr:cNvPr id="331" name="楕円 330"/>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textlink="">
      <xdr:nvSpPr>
        <xdr:cNvPr id="332" name="テキスト ボックス 331"/>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textlink="">
      <xdr:nvSpPr>
        <xdr:cNvPr id="333" name="楕円 332"/>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textlink="">
      <xdr:nvSpPr>
        <xdr:cNvPr id="334" name="テキスト ボックス 333"/>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地方債の新規発行抑制、償還終了により減少傾向にあり、令和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ポイント減少した。類似団体平均との比較においても下回っている状況である。今後もより一層適正な公債費の管理に努める。</a:t>
          </a:r>
        </a:p>
      </xdr:txBody>
    </xdr:sp>
    <xdr:clientData/>
  </xdr:twoCellAnchor>
  <xdr:oneCellAnchor>
    <xdr:from>
      <xdr:col>3</xdr:col>
      <xdr:colOff>123825</xdr:colOff>
      <xdr:row>69</xdr:row>
      <xdr:rowOff>107950</xdr:rowOff>
    </xdr:from>
    <xdr:ext cx="298543" cy="225703"/>
    <xdr:sp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170543</xdr:rowOff>
    </xdr:from>
    <xdr:to>
      <xdr:col>24</xdr:col>
      <xdr:colOff>25400</xdr:colOff>
      <xdr:row>75</xdr:row>
      <xdr:rowOff>42635</xdr:rowOff>
    </xdr:to>
    <xdr:cxnSp macro="">
      <xdr:nvCxnSpPr>
        <xdr:cNvPr id="369" name="直線コネクタ 368"/>
        <xdr:cNvCxnSpPr/>
      </xdr:nvCxnSpPr>
      <xdr:spPr>
        <a:xfrm flipV="1">
          <a:off x="3987800" y="12857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textlink="">
      <xdr:nvSpPr>
        <xdr:cNvPr id="370"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42635</xdr:rowOff>
    </xdr:from>
    <xdr:to>
      <xdr:col>19</xdr:col>
      <xdr:colOff>187325</xdr:colOff>
      <xdr:row>76</xdr:row>
      <xdr:rowOff>45357</xdr:rowOff>
    </xdr:to>
    <xdr:cxnSp macro="">
      <xdr:nvCxnSpPr>
        <xdr:cNvPr id="372" name="直線コネクタ 371"/>
        <xdr:cNvCxnSpPr/>
      </xdr:nvCxnSpPr>
      <xdr:spPr>
        <a:xfrm flipV="1">
          <a:off x="3098800" y="129013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textlink="">
      <xdr:nvSpPr>
        <xdr:cNvPr id="374" name="テキスト ボックス 373"/>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154214</xdr:rowOff>
    </xdr:to>
    <xdr:cxnSp macro="">
      <xdr:nvCxnSpPr>
        <xdr:cNvPr id="375" name="直線コネクタ 374"/>
        <xdr:cNvCxnSpPr/>
      </xdr:nvCxnSpPr>
      <xdr:spPr>
        <a:xfrm flipV="1">
          <a:off x="2209800" y="13075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textlink="">
      <xdr:nvSpPr>
        <xdr:cNvPr id="376" name="フローチャート: 判断 375"/>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textlink="">
      <xdr:nvSpPr>
        <xdr:cNvPr id="377" name="テキスト ボックス 376"/>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154214</xdr:rowOff>
    </xdr:from>
    <xdr:to>
      <xdr:col>11</xdr:col>
      <xdr:colOff>9525</xdr:colOff>
      <xdr:row>77</xdr:row>
      <xdr:rowOff>26307</xdr:rowOff>
    </xdr:to>
    <xdr:cxnSp macro="">
      <xdr:nvCxnSpPr>
        <xdr:cNvPr id="378" name="直線コネクタ 377"/>
        <xdr:cNvCxnSpPr/>
      </xdr:nvCxnSpPr>
      <xdr:spPr>
        <a:xfrm flipV="1">
          <a:off x="1320800" y="13184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textlink="">
      <xdr:nvSpPr>
        <xdr:cNvPr id="379" name="フローチャート: 判断 378"/>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textlink="">
      <xdr:nvSpPr>
        <xdr:cNvPr id="380" name="テキスト ボックス 379"/>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textlink="">
      <xdr:nvSpPr>
        <xdr:cNvPr id="381" name="フローチャート: 判断 380"/>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textlink="">
      <xdr:nvSpPr>
        <xdr:cNvPr id="382" name="テキスト ボックス 381"/>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119743</xdr:rowOff>
    </xdr:from>
    <xdr:to>
      <xdr:col>24</xdr:col>
      <xdr:colOff>76200</xdr:colOff>
      <xdr:row>75</xdr:row>
      <xdr:rowOff>49893</xdr:rowOff>
    </xdr:to>
    <xdr:sp textlink="">
      <xdr:nvSpPr>
        <xdr:cNvPr id="388" name="楕円 387"/>
        <xdr:cNvSpPr/>
      </xdr:nvSpPr>
      <xdr:spPr>
        <a:xfrm>
          <a:off x="4775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136270</xdr:rowOff>
    </xdr:from>
    <xdr:ext cx="762000" cy="259045"/>
    <xdr:sp textlink="">
      <xdr:nvSpPr>
        <xdr:cNvPr id="389" name="公債費該当値テキスト"/>
        <xdr:cNvSpPr txBox="1"/>
      </xdr:nvSpPr>
      <xdr:spPr>
        <a:xfrm>
          <a:off x="4914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163285</xdr:rowOff>
    </xdr:from>
    <xdr:to>
      <xdr:col>20</xdr:col>
      <xdr:colOff>38100</xdr:colOff>
      <xdr:row>75</xdr:row>
      <xdr:rowOff>93435</xdr:rowOff>
    </xdr:to>
    <xdr:sp textlink="">
      <xdr:nvSpPr>
        <xdr:cNvPr id="390" name="楕円 389"/>
        <xdr:cNvSpPr/>
      </xdr:nvSpPr>
      <xdr:spPr>
        <a:xfrm>
          <a:off x="3937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103612</xdr:rowOff>
    </xdr:from>
    <xdr:ext cx="736600" cy="259045"/>
    <xdr:sp textlink="">
      <xdr:nvSpPr>
        <xdr:cNvPr id="391" name="テキスト ボックス 390"/>
        <xdr:cNvSpPr txBox="1"/>
      </xdr:nvSpPr>
      <xdr:spPr>
        <a:xfrm>
          <a:off x="3606800" y="1261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textlink="">
      <xdr:nvSpPr>
        <xdr:cNvPr id="392" name="楕円 391"/>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textlink="">
      <xdr:nvSpPr>
        <xdr:cNvPr id="393" name="テキスト ボックス 392"/>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103414</xdr:rowOff>
    </xdr:from>
    <xdr:to>
      <xdr:col>11</xdr:col>
      <xdr:colOff>60325</xdr:colOff>
      <xdr:row>77</xdr:row>
      <xdr:rowOff>33564</xdr:rowOff>
    </xdr:to>
    <xdr:sp textlink="">
      <xdr:nvSpPr>
        <xdr:cNvPr id="394" name="楕円 393"/>
        <xdr:cNvSpPr/>
      </xdr:nvSpPr>
      <xdr:spPr>
        <a:xfrm>
          <a:off x="2159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43742</xdr:rowOff>
    </xdr:from>
    <xdr:ext cx="762000" cy="259045"/>
    <xdr:sp textlink="">
      <xdr:nvSpPr>
        <xdr:cNvPr id="395" name="テキスト ボックス 394"/>
        <xdr:cNvSpPr txBox="1"/>
      </xdr:nvSpPr>
      <xdr:spPr>
        <a:xfrm>
          <a:off x="1828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146957</xdr:rowOff>
    </xdr:from>
    <xdr:to>
      <xdr:col>6</xdr:col>
      <xdr:colOff>171450</xdr:colOff>
      <xdr:row>77</xdr:row>
      <xdr:rowOff>77107</xdr:rowOff>
    </xdr:to>
    <xdr:sp textlink="">
      <xdr:nvSpPr>
        <xdr:cNvPr id="396" name="楕円 395"/>
        <xdr:cNvSpPr/>
      </xdr:nvSpPr>
      <xdr:spPr>
        <a:xfrm>
          <a:off x="1270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87284</xdr:rowOff>
    </xdr:from>
    <xdr:ext cx="762000" cy="259045"/>
    <xdr:sp textlink="">
      <xdr:nvSpPr>
        <xdr:cNvPr id="397" name="テキスト ボックス 396"/>
        <xdr:cNvSpPr txBox="1"/>
      </xdr:nvSpPr>
      <xdr:spPr>
        <a:xfrm>
          <a:off x="939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公債費を除いた経常経費は、類似団体平均を上回る状況が続いている。今度も事務事業の見直し等を進め、経常経費の縮減に努める。</a:t>
          </a:r>
        </a:p>
      </xdr:txBody>
    </xdr:sp>
    <xdr:clientData/>
  </xdr:twoCellAnchor>
  <xdr:oneCellAnchor>
    <xdr:from>
      <xdr:col>62</xdr:col>
      <xdr:colOff>6350</xdr:colOff>
      <xdr:row>69</xdr:row>
      <xdr:rowOff>107950</xdr:rowOff>
    </xdr:from>
    <xdr:ext cx="298543" cy="225703"/>
    <xdr:sp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170435</xdr:rowOff>
    </xdr:to>
    <xdr:cxnSp macro="">
      <xdr:nvCxnSpPr>
        <xdr:cNvPr id="428" name="直線コネクタ 427"/>
        <xdr:cNvCxnSpPr/>
      </xdr:nvCxnSpPr>
      <xdr:spPr>
        <a:xfrm>
          <a:off x="15671800" y="13266928"/>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textlink="">
      <xdr:nvSpPr>
        <xdr:cNvPr id="429"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44704</xdr:rowOff>
    </xdr:to>
    <xdr:cxnSp macro="">
      <xdr:nvCxnSpPr>
        <xdr:cNvPr id="431" name="直線コネクタ 430"/>
        <xdr:cNvCxnSpPr/>
      </xdr:nvCxnSpPr>
      <xdr:spPr>
        <a:xfrm flipV="1">
          <a:off x="14782800" y="132669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textlink="">
      <xdr:nvSpPr>
        <xdr:cNvPr id="433" name="テキスト ボックス 432"/>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44704</xdr:rowOff>
    </xdr:to>
    <xdr:cxnSp macro="">
      <xdr:nvCxnSpPr>
        <xdr:cNvPr id="434" name="直線コネクタ 433"/>
        <xdr:cNvCxnSpPr/>
      </xdr:nvCxnSpPr>
      <xdr:spPr>
        <a:xfrm>
          <a:off x="13893800" y="13417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72137</xdr:rowOff>
    </xdr:to>
    <xdr:cxnSp macro="">
      <xdr:nvCxnSpPr>
        <xdr:cNvPr id="437" name="直線コネクタ 436"/>
        <xdr:cNvCxnSpPr/>
      </xdr:nvCxnSpPr>
      <xdr:spPr>
        <a:xfrm flipV="1">
          <a:off x="13004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textlink="">
      <xdr:nvSpPr>
        <xdr:cNvPr id="438" name="フローチャート: 判断 437"/>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textlink="">
      <xdr:nvSpPr>
        <xdr:cNvPr id="439" name="テキスト ボックス 438"/>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textlink="">
      <xdr:nvSpPr>
        <xdr:cNvPr id="440" name="フローチャート: 判断 439"/>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textlink="">
      <xdr:nvSpPr>
        <xdr:cNvPr id="441" name="テキスト ボックス 440"/>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textlink="">
      <xdr:nvSpPr>
        <xdr:cNvPr id="447" name="楕円 446"/>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textlink="">
      <xdr:nvSpPr>
        <xdr:cNvPr id="448"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textlink="">
      <xdr:nvSpPr>
        <xdr:cNvPr id="449" name="楕円 448"/>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textlink="">
      <xdr:nvSpPr>
        <xdr:cNvPr id="450" name="テキスト ボックス 449"/>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textlink="">
      <xdr:nvSpPr>
        <xdr:cNvPr id="451" name="楕円 450"/>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textlink="">
      <xdr:nvSpPr>
        <xdr:cNvPr id="452" name="テキスト ボックス 45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textlink="">
      <xdr:nvSpPr>
        <xdr:cNvPr id="453" name="楕円 452"/>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textlink="">
      <xdr:nvSpPr>
        <xdr:cNvPr id="454" name="テキスト ボックス 453"/>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textlink="">
      <xdr:nvSpPr>
        <xdr:cNvPr id="455" name="楕円 454"/>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textlink="">
      <xdr:nvSpPr>
        <xdr:cNvPr id="456" name="テキスト ボックス 455"/>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34695</xdr:rowOff>
    </xdr:from>
    <xdr:to>
      <xdr:col>29</xdr:col>
      <xdr:colOff>127000</xdr:colOff>
      <xdr:row>18</xdr:row>
      <xdr:rowOff>45382</xdr:rowOff>
    </xdr:to>
    <xdr:cxnSp macro="">
      <xdr:nvCxnSpPr>
        <xdr:cNvPr id="49" name="直線コネクタ 48"/>
        <xdr:cNvCxnSpPr/>
      </xdr:nvCxnSpPr>
      <xdr:spPr bwMode="auto">
        <a:xfrm flipV="1">
          <a:off x="5003800" y="3168420"/>
          <a:ext cx="647700" cy="1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19472</xdr:rowOff>
    </xdr:from>
    <xdr:ext cx="762000" cy="259045"/>
    <xdr:sp textlink="">
      <xdr:nvSpPr>
        <xdr:cNvPr id="50" name="人口1人当たり決算額の推移平均値テキスト130"/>
        <xdr:cNvSpPr txBox="1"/>
      </xdr:nvSpPr>
      <xdr:spPr>
        <a:xfrm>
          <a:off x="5740400" y="315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43721</xdr:rowOff>
    </xdr:from>
    <xdr:to>
      <xdr:col>26</xdr:col>
      <xdr:colOff>50800</xdr:colOff>
      <xdr:row>18</xdr:row>
      <xdr:rowOff>45382</xdr:rowOff>
    </xdr:to>
    <xdr:cxnSp macro="">
      <xdr:nvCxnSpPr>
        <xdr:cNvPr id="52" name="直線コネクタ 51"/>
        <xdr:cNvCxnSpPr/>
      </xdr:nvCxnSpPr>
      <xdr:spPr bwMode="auto">
        <a:xfrm>
          <a:off x="4305300" y="3177446"/>
          <a:ext cx="698500" cy="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42993</xdr:rowOff>
    </xdr:from>
    <xdr:to>
      <xdr:col>22</xdr:col>
      <xdr:colOff>114300</xdr:colOff>
      <xdr:row>18</xdr:row>
      <xdr:rowOff>43721</xdr:rowOff>
    </xdr:to>
    <xdr:cxnSp macro="">
      <xdr:nvCxnSpPr>
        <xdr:cNvPr id="55" name="直線コネクタ 54"/>
        <xdr:cNvCxnSpPr/>
      </xdr:nvCxnSpPr>
      <xdr:spPr bwMode="auto">
        <a:xfrm>
          <a:off x="3606800" y="3176718"/>
          <a:ext cx="698500" cy="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textlink="">
      <xdr:nvSpPr>
        <xdr:cNvPr id="56" name="フローチャート: 判断 55"/>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textlink="">
      <xdr:nvSpPr>
        <xdr:cNvPr id="57" name="テキスト ボックス 56"/>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42993</xdr:rowOff>
    </xdr:from>
    <xdr:to>
      <xdr:col>18</xdr:col>
      <xdr:colOff>177800</xdr:colOff>
      <xdr:row>18</xdr:row>
      <xdr:rowOff>43302</xdr:rowOff>
    </xdr:to>
    <xdr:cxnSp macro="">
      <xdr:nvCxnSpPr>
        <xdr:cNvPr id="58" name="直線コネクタ 57"/>
        <xdr:cNvCxnSpPr/>
      </xdr:nvCxnSpPr>
      <xdr:spPr bwMode="auto">
        <a:xfrm flipV="1">
          <a:off x="2908300" y="3176718"/>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textlink="">
      <xdr:nvSpPr>
        <xdr:cNvPr id="59" name="フローチャート: 判断 58"/>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textlink="">
      <xdr:nvSpPr>
        <xdr:cNvPr id="60" name="テキスト ボックス 59"/>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textlink="">
      <xdr:nvSpPr>
        <xdr:cNvPr id="61" name="フローチャート: 判断 60"/>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textlink="">
      <xdr:nvSpPr>
        <xdr:cNvPr id="62" name="テキスト ボックス 61"/>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155345</xdr:rowOff>
    </xdr:from>
    <xdr:to>
      <xdr:col>29</xdr:col>
      <xdr:colOff>177800</xdr:colOff>
      <xdr:row>18</xdr:row>
      <xdr:rowOff>85495</xdr:rowOff>
    </xdr:to>
    <xdr:sp textlink="">
      <xdr:nvSpPr>
        <xdr:cNvPr id="68" name="楕円 67"/>
        <xdr:cNvSpPr/>
      </xdr:nvSpPr>
      <xdr:spPr bwMode="auto">
        <a:xfrm>
          <a:off x="5600700" y="311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422</xdr:rowOff>
    </xdr:from>
    <xdr:ext cx="762000" cy="259045"/>
    <xdr:sp textlink="">
      <xdr:nvSpPr>
        <xdr:cNvPr id="69" name="人口1人当たり決算額の推移該当値テキスト130"/>
        <xdr:cNvSpPr txBox="1"/>
      </xdr:nvSpPr>
      <xdr:spPr>
        <a:xfrm>
          <a:off x="5740400" y="296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166032</xdr:rowOff>
    </xdr:from>
    <xdr:to>
      <xdr:col>26</xdr:col>
      <xdr:colOff>101600</xdr:colOff>
      <xdr:row>18</xdr:row>
      <xdr:rowOff>96182</xdr:rowOff>
    </xdr:to>
    <xdr:sp textlink="">
      <xdr:nvSpPr>
        <xdr:cNvPr id="70" name="楕円 69"/>
        <xdr:cNvSpPr/>
      </xdr:nvSpPr>
      <xdr:spPr bwMode="auto">
        <a:xfrm>
          <a:off x="4953000" y="312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80959</xdr:rowOff>
    </xdr:from>
    <xdr:ext cx="736600" cy="259045"/>
    <xdr:sp textlink="">
      <xdr:nvSpPr>
        <xdr:cNvPr id="71" name="テキスト ボックス 70"/>
        <xdr:cNvSpPr txBox="1"/>
      </xdr:nvSpPr>
      <xdr:spPr>
        <a:xfrm>
          <a:off x="4622800" y="321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164371</xdr:rowOff>
    </xdr:from>
    <xdr:to>
      <xdr:col>22</xdr:col>
      <xdr:colOff>165100</xdr:colOff>
      <xdr:row>18</xdr:row>
      <xdr:rowOff>94521</xdr:rowOff>
    </xdr:to>
    <xdr:sp textlink="">
      <xdr:nvSpPr>
        <xdr:cNvPr id="72" name="楕円 71"/>
        <xdr:cNvSpPr/>
      </xdr:nvSpPr>
      <xdr:spPr bwMode="auto">
        <a:xfrm>
          <a:off x="4254500" y="312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79298</xdr:rowOff>
    </xdr:from>
    <xdr:ext cx="762000" cy="259045"/>
    <xdr:sp textlink="">
      <xdr:nvSpPr>
        <xdr:cNvPr id="73" name="テキスト ボックス 72"/>
        <xdr:cNvSpPr txBox="1"/>
      </xdr:nvSpPr>
      <xdr:spPr>
        <a:xfrm>
          <a:off x="3924300" y="32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163643</xdr:rowOff>
    </xdr:from>
    <xdr:to>
      <xdr:col>19</xdr:col>
      <xdr:colOff>38100</xdr:colOff>
      <xdr:row>18</xdr:row>
      <xdr:rowOff>93793</xdr:rowOff>
    </xdr:to>
    <xdr:sp textlink="">
      <xdr:nvSpPr>
        <xdr:cNvPr id="74" name="楕円 73"/>
        <xdr:cNvSpPr/>
      </xdr:nvSpPr>
      <xdr:spPr bwMode="auto">
        <a:xfrm>
          <a:off x="3556000" y="312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78570</xdr:rowOff>
    </xdr:from>
    <xdr:ext cx="762000" cy="259045"/>
    <xdr:sp textlink="">
      <xdr:nvSpPr>
        <xdr:cNvPr id="75" name="テキスト ボックス 74"/>
        <xdr:cNvSpPr txBox="1"/>
      </xdr:nvSpPr>
      <xdr:spPr>
        <a:xfrm>
          <a:off x="3225800" y="321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163952</xdr:rowOff>
    </xdr:from>
    <xdr:to>
      <xdr:col>15</xdr:col>
      <xdr:colOff>101600</xdr:colOff>
      <xdr:row>18</xdr:row>
      <xdr:rowOff>94102</xdr:rowOff>
    </xdr:to>
    <xdr:sp textlink="">
      <xdr:nvSpPr>
        <xdr:cNvPr id="76" name="楕円 75"/>
        <xdr:cNvSpPr/>
      </xdr:nvSpPr>
      <xdr:spPr bwMode="auto">
        <a:xfrm>
          <a:off x="2857500" y="312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78879</xdr:rowOff>
    </xdr:from>
    <xdr:ext cx="762000" cy="259045"/>
    <xdr:sp textlink="">
      <xdr:nvSpPr>
        <xdr:cNvPr id="77" name="テキスト ボックス 76"/>
        <xdr:cNvSpPr txBox="1"/>
      </xdr:nvSpPr>
      <xdr:spPr>
        <a:xfrm>
          <a:off x="2527300" y="321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56629</xdr:rowOff>
    </xdr:from>
    <xdr:to>
      <xdr:col>29</xdr:col>
      <xdr:colOff>127000</xdr:colOff>
      <xdr:row>37</xdr:row>
      <xdr:rowOff>90005</xdr:rowOff>
    </xdr:to>
    <xdr:cxnSp macro="">
      <xdr:nvCxnSpPr>
        <xdr:cNvPr id="111" name="直線コネクタ 110"/>
        <xdr:cNvCxnSpPr/>
      </xdr:nvCxnSpPr>
      <xdr:spPr bwMode="auto">
        <a:xfrm>
          <a:off x="5003800" y="7181329"/>
          <a:ext cx="6477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textlink="">
      <xdr:nvSpPr>
        <xdr:cNvPr id="112" name="人口1人当たり決算額の推移平均値テキスト445"/>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159233</xdr:rowOff>
    </xdr:from>
    <xdr:to>
      <xdr:col>26</xdr:col>
      <xdr:colOff>50800</xdr:colOff>
      <xdr:row>37</xdr:row>
      <xdr:rowOff>56629</xdr:rowOff>
    </xdr:to>
    <xdr:cxnSp macro="">
      <xdr:nvCxnSpPr>
        <xdr:cNvPr id="114" name="直線コネクタ 113"/>
        <xdr:cNvCxnSpPr/>
      </xdr:nvCxnSpPr>
      <xdr:spPr bwMode="auto">
        <a:xfrm>
          <a:off x="4305300" y="7112483"/>
          <a:ext cx="698500" cy="6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textlink="">
      <xdr:nvSpPr>
        <xdr:cNvPr id="116" name="テキスト ボックス 115"/>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156546</xdr:rowOff>
    </xdr:from>
    <xdr:to>
      <xdr:col>22</xdr:col>
      <xdr:colOff>114300</xdr:colOff>
      <xdr:row>36</xdr:row>
      <xdr:rowOff>159233</xdr:rowOff>
    </xdr:to>
    <xdr:cxnSp macro="">
      <xdr:nvCxnSpPr>
        <xdr:cNvPr id="117" name="直線コネクタ 116"/>
        <xdr:cNvCxnSpPr/>
      </xdr:nvCxnSpPr>
      <xdr:spPr bwMode="auto">
        <a:xfrm>
          <a:off x="3606800" y="7109796"/>
          <a:ext cx="698500" cy="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textlink="">
      <xdr:nvSpPr>
        <xdr:cNvPr id="118" name="フローチャート: 判断 117"/>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textlink="">
      <xdr:nvSpPr>
        <xdr:cNvPr id="119" name="テキスト ボックス 118"/>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141725</xdr:rowOff>
    </xdr:from>
    <xdr:to>
      <xdr:col>18</xdr:col>
      <xdr:colOff>177800</xdr:colOff>
      <xdr:row>36</xdr:row>
      <xdr:rowOff>156546</xdr:rowOff>
    </xdr:to>
    <xdr:cxnSp macro="">
      <xdr:nvCxnSpPr>
        <xdr:cNvPr id="120" name="直線コネクタ 119"/>
        <xdr:cNvCxnSpPr/>
      </xdr:nvCxnSpPr>
      <xdr:spPr bwMode="auto">
        <a:xfrm>
          <a:off x="2908300" y="7094975"/>
          <a:ext cx="698500" cy="14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textlink="">
      <xdr:nvSpPr>
        <xdr:cNvPr id="121" name="フローチャート: 判断 120"/>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textlink="">
      <xdr:nvSpPr>
        <xdr:cNvPr id="122" name="テキスト ボックス 121"/>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textlink="">
      <xdr:nvSpPr>
        <xdr:cNvPr id="123" name="フローチャート: 判断 122"/>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textlink="">
      <xdr:nvSpPr>
        <xdr:cNvPr id="124" name="テキスト ボックス 123"/>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39205</xdr:rowOff>
    </xdr:from>
    <xdr:to>
      <xdr:col>29</xdr:col>
      <xdr:colOff>177800</xdr:colOff>
      <xdr:row>37</xdr:row>
      <xdr:rowOff>140805</xdr:rowOff>
    </xdr:to>
    <xdr:sp textlink="">
      <xdr:nvSpPr>
        <xdr:cNvPr id="130" name="楕円 129"/>
        <xdr:cNvSpPr/>
      </xdr:nvSpPr>
      <xdr:spPr bwMode="auto">
        <a:xfrm>
          <a:off x="5600700" y="716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11282</xdr:rowOff>
    </xdr:from>
    <xdr:ext cx="762000" cy="259045"/>
    <xdr:sp textlink="">
      <xdr:nvSpPr>
        <xdr:cNvPr id="131" name="人口1人当たり決算額の推移該当値テキスト445"/>
        <xdr:cNvSpPr txBox="1"/>
      </xdr:nvSpPr>
      <xdr:spPr>
        <a:xfrm>
          <a:off x="5740400" y="713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5829</xdr:rowOff>
    </xdr:from>
    <xdr:to>
      <xdr:col>26</xdr:col>
      <xdr:colOff>101600</xdr:colOff>
      <xdr:row>37</xdr:row>
      <xdr:rowOff>107429</xdr:rowOff>
    </xdr:to>
    <xdr:sp textlink="">
      <xdr:nvSpPr>
        <xdr:cNvPr id="132" name="楕円 131"/>
        <xdr:cNvSpPr/>
      </xdr:nvSpPr>
      <xdr:spPr bwMode="auto">
        <a:xfrm>
          <a:off x="4953000" y="713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92206</xdr:rowOff>
    </xdr:from>
    <xdr:ext cx="736600" cy="259045"/>
    <xdr:sp textlink="">
      <xdr:nvSpPr>
        <xdr:cNvPr id="133" name="テキスト ボックス 132"/>
        <xdr:cNvSpPr txBox="1"/>
      </xdr:nvSpPr>
      <xdr:spPr>
        <a:xfrm>
          <a:off x="4622800" y="7216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108433</xdr:rowOff>
    </xdr:from>
    <xdr:to>
      <xdr:col>22</xdr:col>
      <xdr:colOff>165100</xdr:colOff>
      <xdr:row>37</xdr:row>
      <xdr:rowOff>38583</xdr:rowOff>
    </xdr:to>
    <xdr:sp textlink="">
      <xdr:nvSpPr>
        <xdr:cNvPr id="134" name="楕円 133"/>
        <xdr:cNvSpPr/>
      </xdr:nvSpPr>
      <xdr:spPr bwMode="auto">
        <a:xfrm>
          <a:off x="4254500" y="706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220210</xdr:rowOff>
    </xdr:from>
    <xdr:ext cx="762000" cy="259045"/>
    <xdr:sp textlink="">
      <xdr:nvSpPr>
        <xdr:cNvPr id="135" name="テキスト ボックス 134"/>
        <xdr:cNvSpPr txBox="1"/>
      </xdr:nvSpPr>
      <xdr:spPr>
        <a:xfrm>
          <a:off x="3924300" y="683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105746</xdr:rowOff>
    </xdr:from>
    <xdr:to>
      <xdr:col>19</xdr:col>
      <xdr:colOff>38100</xdr:colOff>
      <xdr:row>37</xdr:row>
      <xdr:rowOff>35896</xdr:rowOff>
    </xdr:to>
    <xdr:sp textlink="">
      <xdr:nvSpPr>
        <xdr:cNvPr id="136" name="楕円 135"/>
        <xdr:cNvSpPr/>
      </xdr:nvSpPr>
      <xdr:spPr bwMode="auto">
        <a:xfrm>
          <a:off x="3556000" y="705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217523</xdr:rowOff>
    </xdr:from>
    <xdr:ext cx="762000" cy="259045"/>
    <xdr:sp textlink="">
      <xdr:nvSpPr>
        <xdr:cNvPr id="137" name="テキスト ボックス 136"/>
        <xdr:cNvSpPr txBox="1"/>
      </xdr:nvSpPr>
      <xdr:spPr>
        <a:xfrm>
          <a:off x="3225800" y="682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90925</xdr:rowOff>
    </xdr:from>
    <xdr:to>
      <xdr:col>15</xdr:col>
      <xdr:colOff>101600</xdr:colOff>
      <xdr:row>37</xdr:row>
      <xdr:rowOff>21075</xdr:rowOff>
    </xdr:to>
    <xdr:sp textlink="">
      <xdr:nvSpPr>
        <xdr:cNvPr id="138" name="楕円 137"/>
        <xdr:cNvSpPr/>
      </xdr:nvSpPr>
      <xdr:spPr bwMode="auto">
        <a:xfrm>
          <a:off x="2857500" y="704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202702</xdr:rowOff>
    </xdr:from>
    <xdr:ext cx="762000" cy="259045"/>
    <xdr:sp textlink="">
      <xdr:nvSpPr>
        <xdr:cNvPr id="139" name="テキスト ボックス 138"/>
        <xdr:cNvSpPr txBox="1"/>
      </xdr:nvSpPr>
      <xdr:spPr>
        <a:xfrm>
          <a:off x="2527300" y="681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38,062
37,964
115.90
24,581,322
23,307,845
1,267,496
11,990,836
16,667,476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57968</xdr:rowOff>
    </xdr:from>
    <xdr:to>
      <xdr:col>24</xdr:col>
      <xdr:colOff>63500</xdr:colOff>
      <xdr:row>37</xdr:row>
      <xdr:rowOff>69284</xdr:rowOff>
    </xdr:to>
    <xdr:cxnSp macro="">
      <xdr:nvCxnSpPr>
        <xdr:cNvPr id="60" name="直線コネクタ 59"/>
        <xdr:cNvCxnSpPr/>
      </xdr:nvCxnSpPr>
      <xdr:spPr>
        <a:xfrm flipV="1">
          <a:off x="3797300" y="6401618"/>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66586</xdr:rowOff>
    </xdr:from>
    <xdr:to>
      <xdr:col>19</xdr:col>
      <xdr:colOff>177800</xdr:colOff>
      <xdr:row>37</xdr:row>
      <xdr:rowOff>69284</xdr:rowOff>
    </xdr:to>
    <xdr:cxnSp macro="">
      <xdr:nvCxnSpPr>
        <xdr:cNvPr id="63" name="直線コネクタ 62"/>
        <xdr:cNvCxnSpPr/>
      </xdr:nvCxnSpPr>
      <xdr:spPr>
        <a:xfrm>
          <a:off x="2908300" y="6410236"/>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66586</xdr:rowOff>
    </xdr:from>
    <xdr:to>
      <xdr:col>15</xdr:col>
      <xdr:colOff>50800</xdr:colOff>
      <xdr:row>37</xdr:row>
      <xdr:rowOff>71947</xdr:rowOff>
    </xdr:to>
    <xdr:cxnSp macro="">
      <xdr:nvCxnSpPr>
        <xdr:cNvPr id="66" name="直線コネクタ 65"/>
        <xdr:cNvCxnSpPr/>
      </xdr:nvCxnSpPr>
      <xdr:spPr>
        <a:xfrm flipV="1">
          <a:off x="2019300" y="6410236"/>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textlink="">
      <xdr:nvSpPr>
        <xdr:cNvPr id="67" name="フローチャート: 判断 66"/>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textlink="">
      <xdr:nvSpPr>
        <xdr:cNvPr id="68" name="テキスト ボックス 67"/>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71947</xdr:rowOff>
    </xdr:from>
    <xdr:to>
      <xdr:col>10</xdr:col>
      <xdr:colOff>114300</xdr:colOff>
      <xdr:row>37</xdr:row>
      <xdr:rowOff>72343</xdr:rowOff>
    </xdr:to>
    <xdr:cxnSp macro="">
      <xdr:nvCxnSpPr>
        <xdr:cNvPr id="69" name="直線コネクタ 68"/>
        <xdr:cNvCxnSpPr/>
      </xdr:nvCxnSpPr>
      <xdr:spPr>
        <a:xfrm flipV="1">
          <a:off x="1130300" y="6415597"/>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textlink="">
      <xdr:nvSpPr>
        <xdr:cNvPr id="70" name="フローチャート: 判断 69"/>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textlink="">
      <xdr:nvSpPr>
        <xdr:cNvPr id="71" name="テキスト ボックス 70"/>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textlink="">
      <xdr:nvSpPr>
        <xdr:cNvPr id="72" name="フローチャート: 判断 71"/>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textlink="">
      <xdr:nvSpPr>
        <xdr:cNvPr id="73" name="テキスト ボックス 72"/>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7168</xdr:rowOff>
    </xdr:from>
    <xdr:to>
      <xdr:col>24</xdr:col>
      <xdr:colOff>114300</xdr:colOff>
      <xdr:row>37</xdr:row>
      <xdr:rowOff>108768</xdr:rowOff>
    </xdr:to>
    <xdr:sp textlink="">
      <xdr:nvSpPr>
        <xdr:cNvPr id="79" name="楕円 78"/>
        <xdr:cNvSpPr/>
      </xdr:nvSpPr>
      <xdr:spPr>
        <a:xfrm>
          <a:off x="4584700" y="63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157045</xdr:rowOff>
    </xdr:from>
    <xdr:ext cx="534377" cy="259045"/>
    <xdr:sp textlink="">
      <xdr:nvSpPr>
        <xdr:cNvPr id="80" name="人件費該当値テキスト"/>
        <xdr:cNvSpPr txBox="1"/>
      </xdr:nvSpPr>
      <xdr:spPr>
        <a:xfrm>
          <a:off x="4686300" y="63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18484</xdr:rowOff>
    </xdr:from>
    <xdr:to>
      <xdr:col>20</xdr:col>
      <xdr:colOff>38100</xdr:colOff>
      <xdr:row>37</xdr:row>
      <xdr:rowOff>120084</xdr:rowOff>
    </xdr:to>
    <xdr:sp textlink="">
      <xdr:nvSpPr>
        <xdr:cNvPr id="81" name="楕円 80"/>
        <xdr:cNvSpPr/>
      </xdr:nvSpPr>
      <xdr:spPr>
        <a:xfrm>
          <a:off x="3746500" y="63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111211</xdr:rowOff>
    </xdr:from>
    <xdr:ext cx="534377" cy="259045"/>
    <xdr:sp textlink="">
      <xdr:nvSpPr>
        <xdr:cNvPr id="82" name="テキスト ボックス 81"/>
        <xdr:cNvSpPr txBox="1"/>
      </xdr:nvSpPr>
      <xdr:spPr>
        <a:xfrm>
          <a:off x="3530111" y="64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15786</xdr:rowOff>
    </xdr:from>
    <xdr:to>
      <xdr:col>15</xdr:col>
      <xdr:colOff>101600</xdr:colOff>
      <xdr:row>37</xdr:row>
      <xdr:rowOff>117386</xdr:rowOff>
    </xdr:to>
    <xdr:sp textlink="">
      <xdr:nvSpPr>
        <xdr:cNvPr id="83" name="楕円 82"/>
        <xdr:cNvSpPr/>
      </xdr:nvSpPr>
      <xdr:spPr>
        <a:xfrm>
          <a:off x="28575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108513</xdr:rowOff>
    </xdr:from>
    <xdr:ext cx="534377" cy="259045"/>
    <xdr:sp textlink="">
      <xdr:nvSpPr>
        <xdr:cNvPr id="84" name="テキスト ボックス 83"/>
        <xdr:cNvSpPr txBox="1"/>
      </xdr:nvSpPr>
      <xdr:spPr>
        <a:xfrm>
          <a:off x="2641111" y="6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21147</xdr:rowOff>
    </xdr:from>
    <xdr:to>
      <xdr:col>10</xdr:col>
      <xdr:colOff>165100</xdr:colOff>
      <xdr:row>37</xdr:row>
      <xdr:rowOff>122747</xdr:rowOff>
    </xdr:to>
    <xdr:sp textlink="">
      <xdr:nvSpPr>
        <xdr:cNvPr id="85" name="楕円 84"/>
        <xdr:cNvSpPr/>
      </xdr:nvSpPr>
      <xdr:spPr>
        <a:xfrm>
          <a:off x="1968500" y="636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113874</xdr:rowOff>
    </xdr:from>
    <xdr:ext cx="534377" cy="259045"/>
    <xdr:sp textlink="">
      <xdr:nvSpPr>
        <xdr:cNvPr id="86" name="テキスト ボックス 85"/>
        <xdr:cNvSpPr txBox="1"/>
      </xdr:nvSpPr>
      <xdr:spPr>
        <a:xfrm>
          <a:off x="1752111"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21543</xdr:rowOff>
    </xdr:from>
    <xdr:to>
      <xdr:col>6</xdr:col>
      <xdr:colOff>38100</xdr:colOff>
      <xdr:row>37</xdr:row>
      <xdr:rowOff>123143</xdr:rowOff>
    </xdr:to>
    <xdr:sp textlink="">
      <xdr:nvSpPr>
        <xdr:cNvPr id="87" name="楕円 86"/>
        <xdr:cNvSpPr/>
      </xdr:nvSpPr>
      <xdr:spPr>
        <a:xfrm>
          <a:off x="1079500" y="636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114270</xdr:rowOff>
    </xdr:from>
    <xdr:ext cx="534377" cy="259045"/>
    <xdr:sp textlink="">
      <xdr:nvSpPr>
        <xdr:cNvPr id="88" name="テキスト ボックス 87"/>
        <xdr:cNvSpPr txBox="1"/>
      </xdr:nvSpPr>
      <xdr:spPr>
        <a:xfrm>
          <a:off x="863111" y="645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161092</xdr:rowOff>
    </xdr:from>
    <xdr:to>
      <xdr:col>24</xdr:col>
      <xdr:colOff>63500</xdr:colOff>
      <xdr:row>57</xdr:row>
      <xdr:rowOff>18862</xdr:rowOff>
    </xdr:to>
    <xdr:cxnSp macro="">
      <xdr:nvCxnSpPr>
        <xdr:cNvPr id="115" name="直線コネクタ 114"/>
        <xdr:cNvCxnSpPr/>
      </xdr:nvCxnSpPr>
      <xdr:spPr>
        <a:xfrm flipV="1">
          <a:off x="3797300" y="9762292"/>
          <a:ext cx="838200" cy="2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18862</xdr:rowOff>
    </xdr:from>
    <xdr:to>
      <xdr:col>19</xdr:col>
      <xdr:colOff>177800</xdr:colOff>
      <xdr:row>57</xdr:row>
      <xdr:rowOff>43889</xdr:rowOff>
    </xdr:to>
    <xdr:cxnSp macro="">
      <xdr:nvCxnSpPr>
        <xdr:cNvPr id="118" name="直線コネクタ 117"/>
        <xdr:cNvCxnSpPr/>
      </xdr:nvCxnSpPr>
      <xdr:spPr>
        <a:xfrm flipV="1">
          <a:off x="2908300" y="9791512"/>
          <a:ext cx="889000" cy="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43889</xdr:rowOff>
    </xdr:from>
    <xdr:to>
      <xdr:col>15</xdr:col>
      <xdr:colOff>50800</xdr:colOff>
      <xdr:row>57</xdr:row>
      <xdr:rowOff>83227</xdr:rowOff>
    </xdr:to>
    <xdr:cxnSp macro="">
      <xdr:nvCxnSpPr>
        <xdr:cNvPr id="121" name="直線コネクタ 120"/>
        <xdr:cNvCxnSpPr/>
      </xdr:nvCxnSpPr>
      <xdr:spPr>
        <a:xfrm flipV="1">
          <a:off x="2019300" y="9816539"/>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textlink="">
      <xdr:nvSpPr>
        <xdr:cNvPr id="122" name="フローチャート: 判断 121"/>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textlink="">
      <xdr:nvSpPr>
        <xdr:cNvPr id="123" name="テキスト ボックス 122"/>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83227</xdr:rowOff>
    </xdr:from>
    <xdr:to>
      <xdr:col>10</xdr:col>
      <xdr:colOff>114300</xdr:colOff>
      <xdr:row>57</xdr:row>
      <xdr:rowOff>96641</xdr:rowOff>
    </xdr:to>
    <xdr:cxnSp macro="">
      <xdr:nvCxnSpPr>
        <xdr:cNvPr id="124" name="直線コネクタ 123"/>
        <xdr:cNvCxnSpPr/>
      </xdr:nvCxnSpPr>
      <xdr:spPr>
        <a:xfrm flipV="1">
          <a:off x="1130300" y="9855877"/>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textlink="">
      <xdr:nvSpPr>
        <xdr:cNvPr id="125" name="フローチャート: 判断 124"/>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textlink="">
      <xdr:nvSpPr>
        <xdr:cNvPr id="126" name="テキスト ボックス 125"/>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textlink="">
      <xdr:nvSpPr>
        <xdr:cNvPr id="127" name="フローチャート: 判断 126"/>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textlink="">
      <xdr:nvSpPr>
        <xdr:cNvPr id="128" name="テキスト ボックス 127"/>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110292</xdr:rowOff>
    </xdr:from>
    <xdr:to>
      <xdr:col>24</xdr:col>
      <xdr:colOff>114300</xdr:colOff>
      <xdr:row>57</xdr:row>
      <xdr:rowOff>40442</xdr:rowOff>
    </xdr:to>
    <xdr:sp textlink="">
      <xdr:nvSpPr>
        <xdr:cNvPr id="134" name="楕円 133"/>
        <xdr:cNvSpPr/>
      </xdr:nvSpPr>
      <xdr:spPr>
        <a:xfrm>
          <a:off x="4584700" y="97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25219</xdr:rowOff>
    </xdr:from>
    <xdr:ext cx="534377" cy="259045"/>
    <xdr:sp textlink="">
      <xdr:nvSpPr>
        <xdr:cNvPr id="135" name="物件費該当値テキスト"/>
        <xdr:cNvSpPr txBox="1"/>
      </xdr:nvSpPr>
      <xdr:spPr>
        <a:xfrm>
          <a:off x="4686300" y="96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139512</xdr:rowOff>
    </xdr:from>
    <xdr:to>
      <xdr:col>20</xdr:col>
      <xdr:colOff>38100</xdr:colOff>
      <xdr:row>57</xdr:row>
      <xdr:rowOff>69662</xdr:rowOff>
    </xdr:to>
    <xdr:sp textlink="">
      <xdr:nvSpPr>
        <xdr:cNvPr id="136" name="楕円 135"/>
        <xdr:cNvSpPr/>
      </xdr:nvSpPr>
      <xdr:spPr>
        <a:xfrm>
          <a:off x="3746500" y="974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60789</xdr:rowOff>
    </xdr:from>
    <xdr:ext cx="534377" cy="259045"/>
    <xdr:sp textlink="">
      <xdr:nvSpPr>
        <xdr:cNvPr id="137" name="テキスト ボックス 136"/>
        <xdr:cNvSpPr txBox="1"/>
      </xdr:nvSpPr>
      <xdr:spPr>
        <a:xfrm>
          <a:off x="3530111" y="983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164539</xdr:rowOff>
    </xdr:from>
    <xdr:to>
      <xdr:col>15</xdr:col>
      <xdr:colOff>101600</xdr:colOff>
      <xdr:row>57</xdr:row>
      <xdr:rowOff>94689</xdr:rowOff>
    </xdr:to>
    <xdr:sp textlink="">
      <xdr:nvSpPr>
        <xdr:cNvPr id="138" name="楕円 137"/>
        <xdr:cNvSpPr/>
      </xdr:nvSpPr>
      <xdr:spPr>
        <a:xfrm>
          <a:off x="2857500" y="97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85816</xdr:rowOff>
    </xdr:from>
    <xdr:ext cx="534377" cy="259045"/>
    <xdr:sp textlink="">
      <xdr:nvSpPr>
        <xdr:cNvPr id="139" name="テキスト ボックス 138"/>
        <xdr:cNvSpPr txBox="1"/>
      </xdr:nvSpPr>
      <xdr:spPr>
        <a:xfrm>
          <a:off x="2641111" y="98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32427</xdr:rowOff>
    </xdr:from>
    <xdr:to>
      <xdr:col>10</xdr:col>
      <xdr:colOff>165100</xdr:colOff>
      <xdr:row>57</xdr:row>
      <xdr:rowOff>134027</xdr:rowOff>
    </xdr:to>
    <xdr:sp textlink="">
      <xdr:nvSpPr>
        <xdr:cNvPr id="140" name="楕円 139"/>
        <xdr:cNvSpPr/>
      </xdr:nvSpPr>
      <xdr:spPr>
        <a:xfrm>
          <a:off x="1968500" y="98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125154</xdr:rowOff>
    </xdr:from>
    <xdr:ext cx="534377" cy="259045"/>
    <xdr:sp textlink="">
      <xdr:nvSpPr>
        <xdr:cNvPr id="141" name="テキスト ボックス 140"/>
        <xdr:cNvSpPr txBox="1"/>
      </xdr:nvSpPr>
      <xdr:spPr>
        <a:xfrm>
          <a:off x="1752111" y="98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45841</xdr:rowOff>
    </xdr:from>
    <xdr:to>
      <xdr:col>6</xdr:col>
      <xdr:colOff>38100</xdr:colOff>
      <xdr:row>57</xdr:row>
      <xdr:rowOff>147441</xdr:rowOff>
    </xdr:to>
    <xdr:sp textlink="">
      <xdr:nvSpPr>
        <xdr:cNvPr id="142" name="楕円 141"/>
        <xdr:cNvSpPr/>
      </xdr:nvSpPr>
      <xdr:spPr>
        <a:xfrm>
          <a:off x="1079500" y="98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138568</xdr:rowOff>
    </xdr:from>
    <xdr:ext cx="534377" cy="259045"/>
    <xdr:sp textlink="">
      <xdr:nvSpPr>
        <xdr:cNvPr id="143" name="テキスト ボックス 142"/>
        <xdr:cNvSpPr txBox="1"/>
      </xdr:nvSpPr>
      <xdr:spPr>
        <a:xfrm>
          <a:off x="863111" y="99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135242</xdr:rowOff>
    </xdr:from>
    <xdr:to>
      <xdr:col>24</xdr:col>
      <xdr:colOff>63500</xdr:colOff>
      <xdr:row>76</xdr:row>
      <xdr:rowOff>5786</xdr:rowOff>
    </xdr:to>
    <xdr:cxnSp macro="">
      <xdr:nvCxnSpPr>
        <xdr:cNvPr id="170" name="直線コネクタ 169"/>
        <xdr:cNvCxnSpPr/>
      </xdr:nvCxnSpPr>
      <xdr:spPr>
        <a:xfrm flipV="1">
          <a:off x="3797300" y="12993992"/>
          <a:ext cx="8382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textlink="">
      <xdr:nvSpPr>
        <xdr:cNvPr id="171" name="維持補修費平均値テキスト"/>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5786</xdr:rowOff>
    </xdr:from>
    <xdr:to>
      <xdr:col>19</xdr:col>
      <xdr:colOff>177800</xdr:colOff>
      <xdr:row>76</xdr:row>
      <xdr:rowOff>35847</xdr:rowOff>
    </xdr:to>
    <xdr:cxnSp macro="">
      <xdr:nvCxnSpPr>
        <xdr:cNvPr id="173" name="直線コネクタ 172"/>
        <xdr:cNvCxnSpPr/>
      </xdr:nvCxnSpPr>
      <xdr:spPr>
        <a:xfrm flipV="1">
          <a:off x="2908300" y="13035986"/>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textlink="">
      <xdr:nvSpPr>
        <xdr:cNvPr id="175" name="テキスト ボックス 174"/>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35847</xdr:rowOff>
    </xdr:from>
    <xdr:to>
      <xdr:col>15</xdr:col>
      <xdr:colOff>50800</xdr:colOff>
      <xdr:row>76</xdr:row>
      <xdr:rowOff>110142</xdr:rowOff>
    </xdr:to>
    <xdr:cxnSp macro="">
      <xdr:nvCxnSpPr>
        <xdr:cNvPr id="176" name="直線コネクタ 175"/>
        <xdr:cNvCxnSpPr/>
      </xdr:nvCxnSpPr>
      <xdr:spPr>
        <a:xfrm flipV="1">
          <a:off x="2019300" y="1306604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textlink="">
      <xdr:nvSpPr>
        <xdr:cNvPr id="177" name="フローチャート: 判断 176"/>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167888</xdr:rowOff>
    </xdr:from>
    <xdr:ext cx="469744" cy="259045"/>
    <xdr:sp textlink="">
      <xdr:nvSpPr>
        <xdr:cNvPr id="178" name="テキスト ボックス 177"/>
        <xdr:cNvSpPr txBox="1"/>
      </xdr:nvSpPr>
      <xdr:spPr>
        <a:xfrm>
          <a:off x="2673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79921</xdr:rowOff>
    </xdr:from>
    <xdr:to>
      <xdr:col>10</xdr:col>
      <xdr:colOff>114300</xdr:colOff>
      <xdr:row>76</xdr:row>
      <xdr:rowOff>110142</xdr:rowOff>
    </xdr:to>
    <xdr:cxnSp macro="">
      <xdr:nvCxnSpPr>
        <xdr:cNvPr id="179" name="直線コネクタ 178"/>
        <xdr:cNvCxnSpPr/>
      </xdr:nvCxnSpPr>
      <xdr:spPr>
        <a:xfrm>
          <a:off x="1130300" y="13110121"/>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textlink="">
      <xdr:nvSpPr>
        <xdr:cNvPr id="180" name="フローチャート: 判断 179"/>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textlink="">
      <xdr:nvSpPr>
        <xdr:cNvPr id="181" name="テキスト ボックス 180"/>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textlink="">
      <xdr:nvSpPr>
        <xdr:cNvPr id="182" name="フローチャート: 判断 181"/>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textlink="">
      <xdr:nvSpPr>
        <xdr:cNvPr id="183" name="テキスト ボックス 182"/>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84442</xdr:rowOff>
    </xdr:from>
    <xdr:to>
      <xdr:col>24</xdr:col>
      <xdr:colOff>114300</xdr:colOff>
      <xdr:row>76</xdr:row>
      <xdr:rowOff>14591</xdr:rowOff>
    </xdr:to>
    <xdr:sp textlink="">
      <xdr:nvSpPr>
        <xdr:cNvPr id="189" name="楕円 188"/>
        <xdr:cNvSpPr/>
      </xdr:nvSpPr>
      <xdr:spPr>
        <a:xfrm>
          <a:off x="4584700" y="12943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107319</xdr:rowOff>
    </xdr:from>
    <xdr:ext cx="534377" cy="259045"/>
    <xdr:sp textlink="">
      <xdr:nvSpPr>
        <xdr:cNvPr id="190" name="維持補修費該当値テキスト"/>
        <xdr:cNvSpPr txBox="1"/>
      </xdr:nvSpPr>
      <xdr:spPr>
        <a:xfrm>
          <a:off x="4686300" y="127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126436</xdr:rowOff>
    </xdr:from>
    <xdr:to>
      <xdr:col>20</xdr:col>
      <xdr:colOff>38100</xdr:colOff>
      <xdr:row>76</xdr:row>
      <xdr:rowOff>56586</xdr:rowOff>
    </xdr:to>
    <xdr:sp textlink="">
      <xdr:nvSpPr>
        <xdr:cNvPr id="191" name="楕円 190"/>
        <xdr:cNvSpPr/>
      </xdr:nvSpPr>
      <xdr:spPr>
        <a:xfrm>
          <a:off x="3746500" y="129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73113</xdr:rowOff>
    </xdr:from>
    <xdr:ext cx="534377" cy="259045"/>
    <xdr:sp textlink="">
      <xdr:nvSpPr>
        <xdr:cNvPr id="192" name="テキスト ボックス 191"/>
        <xdr:cNvSpPr txBox="1"/>
      </xdr:nvSpPr>
      <xdr:spPr>
        <a:xfrm>
          <a:off x="3530111" y="127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156497</xdr:rowOff>
    </xdr:from>
    <xdr:to>
      <xdr:col>15</xdr:col>
      <xdr:colOff>101600</xdr:colOff>
      <xdr:row>76</xdr:row>
      <xdr:rowOff>86647</xdr:rowOff>
    </xdr:to>
    <xdr:sp textlink="">
      <xdr:nvSpPr>
        <xdr:cNvPr id="193" name="楕円 192"/>
        <xdr:cNvSpPr/>
      </xdr:nvSpPr>
      <xdr:spPr>
        <a:xfrm>
          <a:off x="2857500" y="130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103174</xdr:rowOff>
    </xdr:from>
    <xdr:ext cx="534377" cy="259045"/>
    <xdr:sp textlink="">
      <xdr:nvSpPr>
        <xdr:cNvPr id="194" name="テキスト ボックス 193"/>
        <xdr:cNvSpPr txBox="1"/>
      </xdr:nvSpPr>
      <xdr:spPr>
        <a:xfrm>
          <a:off x="2641111" y="127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59342</xdr:rowOff>
    </xdr:from>
    <xdr:to>
      <xdr:col>10</xdr:col>
      <xdr:colOff>165100</xdr:colOff>
      <xdr:row>76</xdr:row>
      <xdr:rowOff>160942</xdr:rowOff>
    </xdr:to>
    <xdr:sp textlink="">
      <xdr:nvSpPr>
        <xdr:cNvPr id="195" name="楕円 194"/>
        <xdr:cNvSpPr/>
      </xdr:nvSpPr>
      <xdr:spPr>
        <a:xfrm>
          <a:off x="1968500" y="130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6019</xdr:rowOff>
    </xdr:from>
    <xdr:ext cx="534377" cy="259045"/>
    <xdr:sp textlink="">
      <xdr:nvSpPr>
        <xdr:cNvPr id="196" name="テキスト ボックス 195"/>
        <xdr:cNvSpPr txBox="1"/>
      </xdr:nvSpPr>
      <xdr:spPr>
        <a:xfrm>
          <a:off x="1752111" y="128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29121</xdr:rowOff>
    </xdr:from>
    <xdr:to>
      <xdr:col>6</xdr:col>
      <xdr:colOff>38100</xdr:colOff>
      <xdr:row>76</xdr:row>
      <xdr:rowOff>130721</xdr:rowOff>
    </xdr:to>
    <xdr:sp textlink="">
      <xdr:nvSpPr>
        <xdr:cNvPr id="197" name="楕円 196"/>
        <xdr:cNvSpPr/>
      </xdr:nvSpPr>
      <xdr:spPr>
        <a:xfrm>
          <a:off x="1079500" y="130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147248</xdr:rowOff>
    </xdr:from>
    <xdr:ext cx="534377" cy="259045"/>
    <xdr:sp textlink="">
      <xdr:nvSpPr>
        <xdr:cNvPr id="198" name="テキスト ボックス 197"/>
        <xdr:cNvSpPr txBox="1"/>
      </xdr:nvSpPr>
      <xdr:spPr>
        <a:xfrm>
          <a:off x="863111" y="12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103429</xdr:rowOff>
    </xdr:from>
    <xdr:to>
      <xdr:col>24</xdr:col>
      <xdr:colOff>63500</xdr:colOff>
      <xdr:row>96</xdr:row>
      <xdr:rowOff>38857</xdr:rowOff>
    </xdr:to>
    <xdr:cxnSp macro="">
      <xdr:nvCxnSpPr>
        <xdr:cNvPr id="228" name="直線コネクタ 227"/>
        <xdr:cNvCxnSpPr/>
      </xdr:nvCxnSpPr>
      <xdr:spPr>
        <a:xfrm>
          <a:off x="3797300" y="16391179"/>
          <a:ext cx="838200" cy="10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103429</xdr:rowOff>
    </xdr:from>
    <xdr:to>
      <xdr:col>19</xdr:col>
      <xdr:colOff>177800</xdr:colOff>
      <xdr:row>96</xdr:row>
      <xdr:rowOff>151426</xdr:rowOff>
    </xdr:to>
    <xdr:cxnSp macro="">
      <xdr:nvCxnSpPr>
        <xdr:cNvPr id="231" name="直線コネクタ 230"/>
        <xdr:cNvCxnSpPr/>
      </xdr:nvCxnSpPr>
      <xdr:spPr>
        <a:xfrm flipV="1">
          <a:off x="2908300" y="16391179"/>
          <a:ext cx="889000" cy="2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151426</xdr:rowOff>
    </xdr:from>
    <xdr:to>
      <xdr:col>15</xdr:col>
      <xdr:colOff>50800</xdr:colOff>
      <xdr:row>97</xdr:row>
      <xdr:rowOff>1496</xdr:rowOff>
    </xdr:to>
    <xdr:cxnSp macro="">
      <xdr:nvCxnSpPr>
        <xdr:cNvPr id="234" name="直線コネクタ 233"/>
        <xdr:cNvCxnSpPr/>
      </xdr:nvCxnSpPr>
      <xdr:spPr>
        <a:xfrm flipV="1">
          <a:off x="2019300" y="16610626"/>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textlink="">
      <xdr:nvSpPr>
        <xdr:cNvPr id="235" name="フローチャート: 判断 234"/>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textlink="">
      <xdr:nvSpPr>
        <xdr:cNvPr id="236" name="テキスト ボックス 235"/>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1496</xdr:rowOff>
    </xdr:from>
    <xdr:to>
      <xdr:col>10</xdr:col>
      <xdr:colOff>114300</xdr:colOff>
      <xdr:row>97</xdr:row>
      <xdr:rowOff>35123</xdr:rowOff>
    </xdr:to>
    <xdr:cxnSp macro="">
      <xdr:nvCxnSpPr>
        <xdr:cNvPr id="237" name="直線コネクタ 236"/>
        <xdr:cNvCxnSpPr/>
      </xdr:nvCxnSpPr>
      <xdr:spPr>
        <a:xfrm flipV="1">
          <a:off x="1130300" y="16632146"/>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textlink="">
      <xdr:nvSpPr>
        <xdr:cNvPr id="238" name="フローチャート: 判断 237"/>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textlink="">
      <xdr:nvSpPr>
        <xdr:cNvPr id="239" name="テキスト ボックス 238"/>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textlink="">
      <xdr:nvSpPr>
        <xdr:cNvPr id="240" name="フローチャート: 判断 239"/>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textlink="">
      <xdr:nvSpPr>
        <xdr:cNvPr id="241" name="テキスト ボックス 240"/>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159507</xdr:rowOff>
    </xdr:from>
    <xdr:to>
      <xdr:col>24</xdr:col>
      <xdr:colOff>114300</xdr:colOff>
      <xdr:row>96</xdr:row>
      <xdr:rowOff>89657</xdr:rowOff>
    </xdr:to>
    <xdr:sp textlink="">
      <xdr:nvSpPr>
        <xdr:cNvPr id="247" name="楕円 246"/>
        <xdr:cNvSpPr/>
      </xdr:nvSpPr>
      <xdr:spPr>
        <a:xfrm>
          <a:off x="4584700" y="164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137934</xdr:rowOff>
    </xdr:from>
    <xdr:ext cx="599010" cy="259045"/>
    <xdr:sp textlink="">
      <xdr:nvSpPr>
        <xdr:cNvPr id="248" name="扶助費該当値テキスト"/>
        <xdr:cNvSpPr txBox="1"/>
      </xdr:nvSpPr>
      <xdr:spPr>
        <a:xfrm>
          <a:off x="4686300" y="1642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52629</xdr:rowOff>
    </xdr:from>
    <xdr:to>
      <xdr:col>20</xdr:col>
      <xdr:colOff>38100</xdr:colOff>
      <xdr:row>95</xdr:row>
      <xdr:rowOff>154229</xdr:rowOff>
    </xdr:to>
    <xdr:sp textlink="">
      <xdr:nvSpPr>
        <xdr:cNvPr id="249" name="楕円 248"/>
        <xdr:cNvSpPr/>
      </xdr:nvSpPr>
      <xdr:spPr>
        <a:xfrm>
          <a:off x="3746500" y="163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145356</xdr:rowOff>
    </xdr:from>
    <xdr:ext cx="599010" cy="259045"/>
    <xdr:sp textlink="">
      <xdr:nvSpPr>
        <xdr:cNvPr id="250" name="テキスト ボックス 249"/>
        <xdr:cNvSpPr txBox="1"/>
      </xdr:nvSpPr>
      <xdr:spPr>
        <a:xfrm>
          <a:off x="3497795" y="1643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100626</xdr:rowOff>
    </xdr:from>
    <xdr:to>
      <xdr:col>15</xdr:col>
      <xdr:colOff>101600</xdr:colOff>
      <xdr:row>97</xdr:row>
      <xdr:rowOff>30776</xdr:rowOff>
    </xdr:to>
    <xdr:sp textlink="">
      <xdr:nvSpPr>
        <xdr:cNvPr id="251" name="楕円 250"/>
        <xdr:cNvSpPr/>
      </xdr:nvSpPr>
      <xdr:spPr>
        <a:xfrm>
          <a:off x="2857500" y="16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21903</xdr:rowOff>
    </xdr:from>
    <xdr:ext cx="599010" cy="259045"/>
    <xdr:sp textlink="">
      <xdr:nvSpPr>
        <xdr:cNvPr id="252" name="テキスト ボックス 251"/>
        <xdr:cNvSpPr txBox="1"/>
      </xdr:nvSpPr>
      <xdr:spPr>
        <a:xfrm>
          <a:off x="2608795" y="1665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122146</xdr:rowOff>
    </xdr:from>
    <xdr:to>
      <xdr:col>10</xdr:col>
      <xdr:colOff>165100</xdr:colOff>
      <xdr:row>97</xdr:row>
      <xdr:rowOff>52296</xdr:rowOff>
    </xdr:to>
    <xdr:sp textlink="">
      <xdr:nvSpPr>
        <xdr:cNvPr id="253" name="楕円 252"/>
        <xdr:cNvSpPr/>
      </xdr:nvSpPr>
      <xdr:spPr>
        <a:xfrm>
          <a:off x="19685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43423</xdr:rowOff>
    </xdr:from>
    <xdr:ext cx="599010" cy="259045"/>
    <xdr:sp textlink="">
      <xdr:nvSpPr>
        <xdr:cNvPr id="254" name="テキスト ボックス 253"/>
        <xdr:cNvSpPr txBox="1"/>
      </xdr:nvSpPr>
      <xdr:spPr>
        <a:xfrm>
          <a:off x="1719795" y="1667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155773</xdr:rowOff>
    </xdr:from>
    <xdr:to>
      <xdr:col>6</xdr:col>
      <xdr:colOff>38100</xdr:colOff>
      <xdr:row>97</xdr:row>
      <xdr:rowOff>85923</xdr:rowOff>
    </xdr:to>
    <xdr:sp textlink="">
      <xdr:nvSpPr>
        <xdr:cNvPr id="255" name="楕円 254"/>
        <xdr:cNvSpPr/>
      </xdr:nvSpPr>
      <xdr:spPr>
        <a:xfrm>
          <a:off x="1079500" y="1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77050</xdr:rowOff>
    </xdr:from>
    <xdr:ext cx="534377" cy="259045"/>
    <xdr:sp textlink="">
      <xdr:nvSpPr>
        <xdr:cNvPr id="256" name="テキスト ボックス 255"/>
        <xdr:cNvSpPr txBox="1"/>
      </xdr:nvSpPr>
      <xdr:spPr>
        <a:xfrm>
          <a:off x="863111" y="167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63160</xdr:rowOff>
    </xdr:from>
    <xdr:to>
      <xdr:col>55</xdr:col>
      <xdr:colOff>0</xdr:colOff>
      <xdr:row>35</xdr:row>
      <xdr:rowOff>111710</xdr:rowOff>
    </xdr:to>
    <xdr:cxnSp macro="">
      <xdr:nvCxnSpPr>
        <xdr:cNvPr id="283" name="直線コネクタ 282"/>
        <xdr:cNvCxnSpPr/>
      </xdr:nvCxnSpPr>
      <xdr:spPr>
        <a:xfrm flipV="1">
          <a:off x="9639300" y="6063910"/>
          <a:ext cx="838200" cy="4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86317</xdr:rowOff>
    </xdr:from>
    <xdr:to>
      <xdr:col>50</xdr:col>
      <xdr:colOff>114300</xdr:colOff>
      <xdr:row>35</xdr:row>
      <xdr:rowOff>111710</xdr:rowOff>
    </xdr:to>
    <xdr:cxnSp macro="">
      <xdr:nvCxnSpPr>
        <xdr:cNvPr id="286" name="直線コネクタ 285"/>
        <xdr:cNvCxnSpPr/>
      </xdr:nvCxnSpPr>
      <xdr:spPr>
        <a:xfrm>
          <a:off x="8750300" y="5572717"/>
          <a:ext cx="889000" cy="5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86317</xdr:rowOff>
    </xdr:from>
    <xdr:to>
      <xdr:col>45</xdr:col>
      <xdr:colOff>177800</xdr:colOff>
      <xdr:row>36</xdr:row>
      <xdr:rowOff>9055</xdr:rowOff>
    </xdr:to>
    <xdr:cxnSp macro="">
      <xdr:nvCxnSpPr>
        <xdr:cNvPr id="289" name="直線コネクタ 288"/>
        <xdr:cNvCxnSpPr/>
      </xdr:nvCxnSpPr>
      <xdr:spPr>
        <a:xfrm flipV="1">
          <a:off x="7861300" y="5572717"/>
          <a:ext cx="889000" cy="60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textlink="">
      <xdr:nvSpPr>
        <xdr:cNvPr id="290" name="フローチャート: 判断 289"/>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textlink="">
      <xdr:nvSpPr>
        <xdr:cNvPr id="291" name="テキスト ボックス 290"/>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9055</xdr:rowOff>
    </xdr:from>
    <xdr:to>
      <xdr:col>41</xdr:col>
      <xdr:colOff>50800</xdr:colOff>
      <xdr:row>36</xdr:row>
      <xdr:rowOff>54515</xdr:rowOff>
    </xdr:to>
    <xdr:cxnSp macro="">
      <xdr:nvCxnSpPr>
        <xdr:cNvPr id="292" name="直線コネクタ 291"/>
        <xdr:cNvCxnSpPr/>
      </xdr:nvCxnSpPr>
      <xdr:spPr>
        <a:xfrm flipV="1">
          <a:off x="6972300" y="6181255"/>
          <a:ext cx="889000" cy="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textlink="">
      <xdr:nvSpPr>
        <xdr:cNvPr id="293" name="フローチャート: 判断 292"/>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textlink="">
      <xdr:nvSpPr>
        <xdr:cNvPr id="294" name="テキスト ボックス 293"/>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textlink="">
      <xdr:nvSpPr>
        <xdr:cNvPr id="295" name="フローチャート: 判断 294"/>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textlink="">
      <xdr:nvSpPr>
        <xdr:cNvPr id="296" name="テキスト ボックス 295"/>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12360</xdr:rowOff>
    </xdr:from>
    <xdr:to>
      <xdr:col>55</xdr:col>
      <xdr:colOff>50800</xdr:colOff>
      <xdr:row>35</xdr:row>
      <xdr:rowOff>113960</xdr:rowOff>
    </xdr:to>
    <xdr:sp textlink="">
      <xdr:nvSpPr>
        <xdr:cNvPr id="302" name="楕円 301"/>
        <xdr:cNvSpPr/>
      </xdr:nvSpPr>
      <xdr:spPr>
        <a:xfrm>
          <a:off x="10426700" y="60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35237</xdr:rowOff>
    </xdr:from>
    <xdr:ext cx="599010" cy="259045"/>
    <xdr:sp textlink="">
      <xdr:nvSpPr>
        <xdr:cNvPr id="303" name="補助費等該当値テキスト"/>
        <xdr:cNvSpPr txBox="1"/>
      </xdr:nvSpPr>
      <xdr:spPr>
        <a:xfrm>
          <a:off x="10528300" y="586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60910</xdr:rowOff>
    </xdr:from>
    <xdr:to>
      <xdr:col>50</xdr:col>
      <xdr:colOff>165100</xdr:colOff>
      <xdr:row>35</xdr:row>
      <xdr:rowOff>162510</xdr:rowOff>
    </xdr:to>
    <xdr:sp textlink="">
      <xdr:nvSpPr>
        <xdr:cNvPr id="304" name="楕円 303"/>
        <xdr:cNvSpPr/>
      </xdr:nvSpPr>
      <xdr:spPr>
        <a:xfrm>
          <a:off x="9588500" y="60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7587</xdr:rowOff>
    </xdr:from>
    <xdr:ext cx="599010" cy="259045"/>
    <xdr:sp textlink="">
      <xdr:nvSpPr>
        <xdr:cNvPr id="305" name="テキスト ボックス 304"/>
        <xdr:cNvSpPr txBox="1"/>
      </xdr:nvSpPr>
      <xdr:spPr>
        <a:xfrm>
          <a:off x="9339795" y="583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35517</xdr:rowOff>
    </xdr:from>
    <xdr:to>
      <xdr:col>46</xdr:col>
      <xdr:colOff>38100</xdr:colOff>
      <xdr:row>32</xdr:row>
      <xdr:rowOff>137117</xdr:rowOff>
    </xdr:to>
    <xdr:sp textlink="">
      <xdr:nvSpPr>
        <xdr:cNvPr id="306" name="楕円 305"/>
        <xdr:cNvSpPr/>
      </xdr:nvSpPr>
      <xdr:spPr>
        <a:xfrm>
          <a:off x="8699500" y="55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153644</xdr:rowOff>
    </xdr:from>
    <xdr:ext cx="599010" cy="259045"/>
    <xdr:sp textlink="">
      <xdr:nvSpPr>
        <xdr:cNvPr id="307" name="テキスト ボックス 306"/>
        <xdr:cNvSpPr txBox="1"/>
      </xdr:nvSpPr>
      <xdr:spPr>
        <a:xfrm>
          <a:off x="8450795" y="529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129705</xdr:rowOff>
    </xdr:from>
    <xdr:to>
      <xdr:col>41</xdr:col>
      <xdr:colOff>101600</xdr:colOff>
      <xdr:row>36</xdr:row>
      <xdr:rowOff>59855</xdr:rowOff>
    </xdr:to>
    <xdr:sp textlink="">
      <xdr:nvSpPr>
        <xdr:cNvPr id="308" name="楕円 307"/>
        <xdr:cNvSpPr/>
      </xdr:nvSpPr>
      <xdr:spPr>
        <a:xfrm>
          <a:off x="7810500" y="61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76382</xdr:rowOff>
    </xdr:from>
    <xdr:ext cx="599010" cy="259045"/>
    <xdr:sp textlink="">
      <xdr:nvSpPr>
        <xdr:cNvPr id="309" name="テキスト ボックス 308"/>
        <xdr:cNvSpPr txBox="1"/>
      </xdr:nvSpPr>
      <xdr:spPr>
        <a:xfrm>
          <a:off x="7561795" y="590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3715</xdr:rowOff>
    </xdr:from>
    <xdr:to>
      <xdr:col>36</xdr:col>
      <xdr:colOff>165100</xdr:colOff>
      <xdr:row>36</xdr:row>
      <xdr:rowOff>105315</xdr:rowOff>
    </xdr:to>
    <xdr:sp textlink="">
      <xdr:nvSpPr>
        <xdr:cNvPr id="310" name="楕円 309"/>
        <xdr:cNvSpPr/>
      </xdr:nvSpPr>
      <xdr:spPr>
        <a:xfrm>
          <a:off x="6921500" y="61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121842</xdr:rowOff>
    </xdr:from>
    <xdr:ext cx="534377" cy="259045"/>
    <xdr:sp textlink="">
      <xdr:nvSpPr>
        <xdr:cNvPr id="311" name="テキスト ボックス 310"/>
        <xdr:cNvSpPr txBox="1"/>
      </xdr:nvSpPr>
      <xdr:spPr>
        <a:xfrm>
          <a:off x="6705111" y="5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96906</xdr:rowOff>
    </xdr:from>
    <xdr:to>
      <xdr:col>55</xdr:col>
      <xdr:colOff>0</xdr:colOff>
      <xdr:row>58</xdr:row>
      <xdr:rowOff>24266</xdr:rowOff>
    </xdr:to>
    <xdr:cxnSp macro="">
      <xdr:nvCxnSpPr>
        <xdr:cNvPr id="338" name="直線コネクタ 337"/>
        <xdr:cNvCxnSpPr/>
      </xdr:nvCxnSpPr>
      <xdr:spPr>
        <a:xfrm>
          <a:off x="9639300" y="9869556"/>
          <a:ext cx="838200" cy="9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textlink="">
      <xdr:nvSpPr>
        <xdr:cNvPr id="339" name="普通建設事業費平均値テキスト"/>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96906</xdr:rowOff>
    </xdr:from>
    <xdr:to>
      <xdr:col>50</xdr:col>
      <xdr:colOff>114300</xdr:colOff>
      <xdr:row>58</xdr:row>
      <xdr:rowOff>1630</xdr:rowOff>
    </xdr:to>
    <xdr:cxnSp macro="">
      <xdr:nvCxnSpPr>
        <xdr:cNvPr id="341" name="直線コネクタ 340"/>
        <xdr:cNvCxnSpPr/>
      </xdr:nvCxnSpPr>
      <xdr:spPr>
        <a:xfrm flipV="1">
          <a:off x="8750300" y="9869556"/>
          <a:ext cx="889000" cy="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textlink="">
      <xdr:nvSpPr>
        <xdr:cNvPr id="343" name="テキスト ボックス 342"/>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165038</xdr:rowOff>
    </xdr:from>
    <xdr:to>
      <xdr:col>45</xdr:col>
      <xdr:colOff>177800</xdr:colOff>
      <xdr:row>58</xdr:row>
      <xdr:rowOff>1630</xdr:rowOff>
    </xdr:to>
    <xdr:cxnSp macro="">
      <xdr:nvCxnSpPr>
        <xdr:cNvPr id="344" name="直線コネクタ 343"/>
        <xdr:cNvCxnSpPr/>
      </xdr:nvCxnSpPr>
      <xdr:spPr>
        <a:xfrm>
          <a:off x="7861300" y="9937688"/>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textlink="">
      <xdr:nvSpPr>
        <xdr:cNvPr id="345" name="フローチャート: 判断 344"/>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textlink="">
      <xdr:nvSpPr>
        <xdr:cNvPr id="346" name="テキスト ボックス 345"/>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165038</xdr:rowOff>
    </xdr:from>
    <xdr:to>
      <xdr:col>41</xdr:col>
      <xdr:colOff>50800</xdr:colOff>
      <xdr:row>57</xdr:row>
      <xdr:rowOff>169656</xdr:rowOff>
    </xdr:to>
    <xdr:cxnSp macro="">
      <xdr:nvCxnSpPr>
        <xdr:cNvPr id="347" name="直線コネクタ 346"/>
        <xdr:cNvCxnSpPr/>
      </xdr:nvCxnSpPr>
      <xdr:spPr>
        <a:xfrm flipV="1">
          <a:off x="6972300" y="9937688"/>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textlink="">
      <xdr:nvSpPr>
        <xdr:cNvPr id="348" name="フローチャート: 判断 347"/>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textlink="">
      <xdr:nvSpPr>
        <xdr:cNvPr id="349" name="テキスト ボックス 348"/>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textlink="">
      <xdr:nvSpPr>
        <xdr:cNvPr id="350" name="フローチャート: 判断 349"/>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textlink="">
      <xdr:nvSpPr>
        <xdr:cNvPr id="351" name="テキスト ボックス 350"/>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144916</xdr:rowOff>
    </xdr:from>
    <xdr:to>
      <xdr:col>55</xdr:col>
      <xdr:colOff>50800</xdr:colOff>
      <xdr:row>58</xdr:row>
      <xdr:rowOff>75066</xdr:rowOff>
    </xdr:to>
    <xdr:sp textlink="">
      <xdr:nvSpPr>
        <xdr:cNvPr id="357" name="楕円 356"/>
        <xdr:cNvSpPr/>
      </xdr:nvSpPr>
      <xdr:spPr>
        <a:xfrm>
          <a:off x="10426700" y="99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59843</xdr:rowOff>
    </xdr:from>
    <xdr:ext cx="534377" cy="259045"/>
    <xdr:sp textlink="">
      <xdr:nvSpPr>
        <xdr:cNvPr id="358" name="普通建設事業費該当値テキスト"/>
        <xdr:cNvSpPr txBox="1"/>
      </xdr:nvSpPr>
      <xdr:spPr>
        <a:xfrm>
          <a:off x="10528300" y="983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46106</xdr:rowOff>
    </xdr:from>
    <xdr:to>
      <xdr:col>50</xdr:col>
      <xdr:colOff>165100</xdr:colOff>
      <xdr:row>57</xdr:row>
      <xdr:rowOff>147706</xdr:rowOff>
    </xdr:to>
    <xdr:sp textlink="">
      <xdr:nvSpPr>
        <xdr:cNvPr id="359" name="楕円 358"/>
        <xdr:cNvSpPr/>
      </xdr:nvSpPr>
      <xdr:spPr>
        <a:xfrm>
          <a:off x="95885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138833</xdr:rowOff>
    </xdr:from>
    <xdr:ext cx="534377" cy="259045"/>
    <xdr:sp textlink="">
      <xdr:nvSpPr>
        <xdr:cNvPr id="360" name="テキスト ボックス 359"/>
        <xdr:cNvSpPr txBox="1"/>
      </xdr:nvSpPr>
      <xdr:spPr>
        <a:xfrm>
          <a:off x="9372111" y="99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122280</xdr:rowOff>
    </xdr:from>
    <xdr:to>
      <xdr:col>46</xdr:col>
      <xdr:colOff>38100</xdr:colOff>
      <xdr:row>58</xdr:row>
      <xdr:rowOff>52430</xdr:rowOff>
    </xdr:to>
    <xdr:sp textlink="">
      <xdr:nvSpPr>
        <xdr:cNvPr id="361" name="楕円 360"/>
        <xdr:cNvSpPr/>
      </xdr:nvSpPr>
      <xdr:spPr>
        <a:xfrm>
          <a:off x="8699500" y="98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43557</xdr:rowOff>
    </xdr:from>
    <xdr:ext cx="534377" cy="259045"/>
    <xdr:sp textlink="">
      <xdr:nvSpPr>
        <xdr:cNvPr id="362" name="テキスト ボックス 361"/>
        <xdr:cNvSpPr txBox="1"/>
      </xdr:nvSpPr>
      <xdr:spPr>
        <a:xfrm>
          <a:off x="8483111" y="998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114238</xdr:rowOff>
    </xdr:from>
    <xdr:to>
      <xdr:col>41</xdr:col>
      <xdr:colOff>101600</xdr:colOff>
      <xdr:row>58</xdr:row>
      <xdr:rowOff>44388</xdr:rowOff>
    </xdr:to>
    <xdr:sp textlink="">
      <xdr:nvSpPr>
        <xdr:cNvPr id="363" name="楕円 362"/>
        <xdr:cNvSpPr/>
      </xdr:nvSpPr>
      <xdr:spPr>
        <a:xfrm>
          <a:off x="7810500" y="98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35515</xdr:rowOff>
    </xdr:from>
    <xdr:ext cx="534377" cy="259045"/>
    <xdr:sp textlink="">
      <xdr:nvSpPr>
        <xdr:cNvPr id="364" name="テキスト ボックス 363"/>
        <xdr:cNvSpPr txBox="1"/>
      </xdr:nvSpPr>
      <xdr:spPr>
        <a:xfrm>
          <a:off x="7594111" y="99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118856</xdr:rowOff>
    </xdr:from>
    <xdr:to>
      <xdr:col>36</xdr:col>
      <xdr:colOff>165100</xdr:colOff>
      <xdr:row>58</xdr:row>
      <xdr:rowOff>49006</xdr:rowOff>
    </xdr:to>
    <xdr:sp textlink="">
      <xdr:nvSpPr>
        <xdr:cNvPr id="365" name="楕円 364"/>
        <xdr:cNvSpPr/>
      </xdr:nvSpPr>
      <xdr:spPr>
        <a:xfrm>
          <a:off x="6921500" y="989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40133</xdr:rowOff>
    </xdr:from>
    <xdr:ext cx="534377" cy="259045"/>
    <xdr:sp textlink="">
      <xdr:nvSpPr>
        <xdr:cNvPr id="366" name="テキスト ボックス 365"/>
        <xdr:cNvSpPr txBox="1"/>
      </xdr:nvSpPr>
      <xdr:spPr>
        <a:xfrm>
          <a:off x="6705111" y="9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38849</xdr:rowOff>
    </xdr:from>
    <xdr:to>
      <xdr:col>55</xdr:col>
      <xdr:colOff>0</xdr:colOff>
      <xdr:row>79</xdr:row>
      <xdr:rowOff>44450</xdr:rowOff>
    </xdr:to>
    <xdr:cxnSp macro="">
      <xdr:nvCxnSpPr>
        <xdr:cNvPr id="395" name="直線コネクタ 394"/>
        <xdr:cNvCxnSpPr/>
      </xdr:nvCxnSpPr>
      <xdr:spPr>
        <a:xfrm>
          <a:off x="9639300" y="13583399"/>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38849</xdr:rowOff>
    </xdr:from>
    <xdr:to>
      <xdr:col>50</xdr:col>
      <xdr:colOff>114300</xdr:colOff>
      <xdr:row>79</xdr:row>
      <xdr:rowOff>42461</xdr:rowOff>
    </xdr:to>
    <xdr:cxnSp macro="">
      <xdr:nvCxnSpPr>
        <xdr:cNvPr id="398" name="直線コネクタ 397"/>
        <xdr:cNvCxnSpPr/>
      </xdr:nvCxnSpPr>
      <xdr:spPr>
        <a:xfrm flipV="1">
          <a:off x="8750300" y="1358339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27374</xdr:rowOff>
    </xdr:from>
    <xdr:to>
      <xdr:col>45</xdr:col>
      <xdr:colOff>177800</xdr:colOff>
      <xdr:row>79</xdr:row>
      <xdr:rowOff>42461</xdr:rowOff>
    </xdr:to>
    <xdr:cxnSp macro="">
      <xdr:nvCxnSpPr>
        <xdr:cNvPr id="401" name="直線コネクタ 400"/>
        <xdr:cNvCxnSpPr/>
      </xdr:nvCxnSpPr>
      <xdr:spPr>
        <a:xfrm>
          <a:off x="7861300" y="1357192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textlink="">
      <xdr:nvSpPr>
        <xdr:cNvPr id="402" name="フローチャート: 判断 401"/>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textlink="">
      <xdr:nvSpPr>
        <xdr:cNvPr id="403" name="テキスト ボックス 402"/>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25682</xdr:rowOff>
    </xdr:from>
    <xdr:to>
      <xdr:col>41</xdr:col>
      <xdr:colOff>50800</xdr:colOff>
      <xdr:row>79</xdr:row>
      <xdr:rowOff>27374</xdr:rowOff>
    </xdr:to>
    <xdr:cxnSp macro="">
      <xdr:nvCxnSpPr>
        <xdr:cNvPr id="404" name="直線コネクタ 403"/>
        <xdr:cNvCxnSpPr/>
      </xdr:nvCxnSpPr>
      <xdr:spPr>
        <a:xfrm>
          <a:off x="6972300" y="13570232"/>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textlink="">
      <xdr:nvSpPr>
        <xdr:cNvPr id="405" name="フローチャート: 判断 404"/>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textlink="">
      <xdr:nvSpPr>
        <xdr:cNvPr id="406" name="テキスト ボックス 405"/>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textlink="">
      <xdr:nvSpPr>
        <xdr:cNvPr id="407" name="フローチャート: 判断 406"/>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textlink="">
      <xdr:nvSpPr>
        <xdr:cNvPr id="408" name="テキスト ボックス 407"/>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textlink="">
      <xdr:nvSpPr>
        <xdr:cNvPr id="414" name="楕円 41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textlink="">
      <xdr:nvSpPr>
        <xdr:cNvPr id="41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159499</xdr:rowOff>
    </xdr:from>
    <xdr:to>
      <xdr:col>50</xdr:col>
      <xdr:colOff>165100</xdr:colOff>
      <xdr:row>79</xdr:row>
      <xdr:rowOff>89649</xdr:rowOff>
    </xdr:to>
    <xdr:sp textlink="">
      <xdr:nvSpPr>
        <xdr:cNvPr id="416" name="楕円 415"/>
        <xdr:cNvSpPr/>
      </xdr:nvSpPr>
      <xdr:spPr>
        <a:xfrm>
          <a:off x="9588500" y="135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80776</xdr:rowOff>
    </xdr:from>
    <xdr:ext cx="378565" cy="259045"/>
    <xdr:sp textlink="">
      <xdr:nvSpPr>
        <xdr:cNvPr id="417" name="テキスト ボックス 416"/>
        <xdr:cNvSpPr txBox="1"/>
      </xdr:nvSpPr>
      <xdr:spPr>
        <a:xfrm>
          <a:off x="9450017" y="1362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163111</xdr:rowOff>
    </xdr:from>
    <xdr:to>
      <xdr:col>46</xdr:col>
      <xdr:colOff>38100</xdr:colOff>
      <xdr:row>79</xdr:row>
      <xdr:rowOff>93261</xdr:rowOff>
    </xdr:to>
    <xdr:sp textlink="">
      <xdr:nvSpPr>
        <xdr:cNvPr id="418" name="楕円 417"/>
        <xdr:cNvSpPr/>
      </xdr:nvSpPr>
      <xdr:spPr>
        <a:xfrm>
          <a:off x="8699500" y="135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84388</xdr:rowOff>
    </xdr:from>
    <xdr:ext cx="378565" cy="259045"/>
    <xdr:sp textlink="">
      <xdr:nvSpPr>
        <xdr:cNvPr id="419" name="テキスト ボックス 418"/>
        <xdr:cNvSpPr txBox="1"/>
      </xdr:nvSpPr>
      <xdr:spPr>
        <a:xfrm>
          <a:off x="8561017" y="1362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148024</xdr:rowOff>
    </xdr:from>
    <xdr:to>
      <xdr:col>41</xdr:col>
      <xdr:colOff>101600</xdr:colOff>
      <xdr:row>79</xdr:row>
      <xdr:rowOff>78174</xdr:rowOff>
    </xdr:to>
    <xdr:sp textlink="">
      <xdr:nvSpPr>
        <xdr:cNvPr id="420" name="楕円 419"/>
        <xdr:cNvSpPr/>
      </xdr:nvSpPr>
      <xdr:spPr>
        <a:xfrm>
          <a:off x="7810500" y="135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69301</xdr:rowOff>
    </xdr:from>
    <xdr:ext cx="469744" cy="259045"/>
    <xdr:sp textlink="">
      <xdr:nvSpPr>
        <xdr:cNvPr id="421" name="テキスト ボックス 420"/>
        <xdr:cNvSpPr txBox="1"/>
      </xdr:nvSpPr>
      <xdr:spPr>
        <a:xfrm>
          <a:off x="7626428" y="136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146332</xdr:rowOff>
    </xdr:from>
    <xdr:to>
      <xdr:col>36</xdr:col>
      <xdr:colOff>165100</xdr:colOff>
      <xdr:row>79</xdr:row>
      <xdr:rowOff>76482</xdr:rowOff>
    </xdr:to>
    <xdr:sp textlink="">
      <xdr:nvSpPr>
        <xdr:cNvPr id="422" name="楕円 421"/>
        <xdr:cNvSpPr/>
      </xdr:nvSpPr>
      <xdr:spPr>
        <a:xfrm>
          <a:off x="6921500" y="135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67609</xdr:rowOff>
    </xdr:from>
    <xdr:ext cx="469744" cy="259045"/>
    <xdr:sp textlink="">
      <xdr:nvSpPr>
        <xdr:cNvPr id="423" name="テキスト ボックス 422"/>
        <xdr:cNvSpPr txBox="1"/>
      </xdr:nvSpPr>
      <xdr:spPr>
        <a:xfrm>
          <a:off x="6737428" y="1361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106462</xdr:rowOff>
    </xdr:from>
    <xdr:to>
      <xdr:col>55</xdr:col>
      <xdr:colOff>0</xdr:colOff>
      <xdr:row>98</xdr:row>
      <xdr:rowOff>29533</xdr:rowOff>
    </xdr:to>
    <xdr:cxnSp macro="">
      <xdr:nvCxnSpPr>
        <xdr:cNvPr id="450" name="直線コネクタ 449"/>
        <xdr:cNvCxnSpPr/>
      </xdr:nvCxnSpPr>
      <xdr:spPr>
        <a:xfrm>
          <a:off x="9639300" y="16737112"/>
          <a:ext cx="838200" cy="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106462</xdr:rowOff>
    </xdr:from>
    <xdr:to>
      <xdr:col>50</xdr:col>
      <xdr:colOff>114300</xdr:colOff>
      <xdr:row>98</xdr:row>
      <xdr:rowOff>10885</xdr:rowOff>
    </xdr:to>
    <xdr:cxnSp macro="">
      <xdr:nvCxnSpPr>
        <xdr:cNvPr id="453" name="直線コネクタ 452"/>
        <xdr:cNvCxnSpPr/>
      </xdr:nvCxnSpPr>
      <xdr:spPr>
        <a:xfrm flipV="1">
          <a:off x="8750300" y="16737112"/>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textlink="">
      <xdr:nvSpPr>
        <xdr:cNvPr id="455" name="テキスト ボックス 454"/>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10885</xdr:rowOff>
    </xdr:from>
    <xdr:to>
      <xdr:col>45</xdr:col>
      <xdr:colOff>177800</xdr:colOff>
      <xdr:row>98</xdr:row>
      <xdr:rowOff>30676</xdr:rowOff>
    </xdr:to>
    <xdr:cxnSp macro="">
      <xdr:nvCxnSpPr>
        <xdr:cNvPr id="456" name="直線コネクタ 455"/>
        <xdr:cNvCxnSpPr/>
      </xdr:nvCxnSpPr>
      <xdr:spPr>
        <a:xfrm flipV="1">
          <a:off x="7861300" y="1681298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textlink="">
      <xdr:nvSpPr>
        <xdr:cNvPr id="457" name="フローチャート: 判断 456"/>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textlink="">
      <xdr:nvSpPr>
        <xdr:cNvPr id="458" name="テキスト ボックス 457"/>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18501</xdr:rowOff>
    </xdr:from>
    <xdr:to>
      <xdr:col>41</xdr:col>
      <xdr:colOff>50800</xdr:colOff>
      <xdr:row>98</xdr:row>
      <xdr:rowOff>30676</xdr:rowOff>
    </xdr:to>
    <xdr:cxnSp macro="">
      <xdr:nvCxnSpPr>
        <xdr:cNvPr id="459" name="直線コネクタ 458"/>
        <xdr:cNvCxnSpPr/>
      </xdr:nvCxnSpPr>
      <xdr:spPr>
        <a:xfrm>
          <a:off x="6972300" y="16820601"/>
          <a:ext cx="8890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textlink="">
      <xdr:nvSpPr>
        <xdr:cNvPr id="460" name="フローチャート: 判断 459"/>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textlink="">
      <xdr:nvSpPr>
        <xdr:cNvPr id="461" name="テキスト ボックス 460"/>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textlink="">
      <xdr:nvSpPr>
        <xdr:cNvPr id="462" name="フローチャート: 判断 461"/>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textlink="">
      <xdr:nvSpPr>
        <xdr:cNvPr id="463" name="テキスト ボックス 462"/>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150183</xdr:rowOff>
    </xdr:from>
    <xdr:to>
      <xdr:col>55</xdr:col>
      <xdr:colOff>50800</xdr:colOff>
      <xdr:row>98</xdr:row>
      <xdr:rowOff>80333</xdr:rowOff>
    </xdr:to>
    <xdr:sp textlink="">
      <xdr:nvSpPr>
        <xdr:cNvPr id="469" name="楕円 468"/>
        <xdr:cNvSpPr/>
      </xdr:nvSpPr>
      <xdr:spPr>
        <a:xfrm>
          <a:off x="10426700" y="16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65110</xdr:rowOff>
    </xdr:from>
    <xdr:ext cx="534377" cy="259045"/>
    <xdr:sp textlink="">
      <xdr:nvSpPr>
        <xdr:cNvPr id="470" name="普通建設事業費 （ うち更新整備　）該当値テキスト"/>
        <xdr:cNvSpPr txBox="1"/>
      </xdr:nvSpPr>
      <xdr:spPr>
        <a:xfrm>
          <a:off x="10528300" y="166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55662</xdr:rowOff>
    </xdr:from>
    <xdr:to>
      <xdr:col>50</xdr:col>
      <xdr:colOff>165100</xdr:colOff>
      <xdr:row>97</xdr:row>
      <xdr:rowOff>157262</xdr:rowOff>
    </xdr:to>
    <xdr:sp textlink="">
      <xdr:nvSpPr>
        <xdr:cNvPr id="471" name="楕円 470"/>
        <xdr:cNvSpPr/>
      </xdr:nvSpPr>
      <xdr:spPr>
        <a:xfrm>
          <a:off x="9588500" y="166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2339</xdr:rowOff>
    </xdr:from>
    <xdr:ext cx="534377" cy="259045"/>
    <xdr:sp textlink="">
      <xdr:nvSpPr>
        <xdr:cNvPr id="472" name="テキスト ボックス 471"/>
        <xdr:cNvSpPr txBox="1"/>
      </xdr:nvSpPr>
      <xdr:spPr>
        <a:xfrm>
          <a:off x="9372111" y="164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131535</xdr:rowOff>
    </xdr:from>
    <xdr:to>
      <xdr:col>46</xdr:col>
      <xdr:colOff>38100</xdr:colOff>
      <xdr:row>98</xdr:row>
      <xdr:rowOff>61685</xdr:rowOff>
    </xdr:to>
    <xdr:sp textlink="">
      <xdr:nvSpPr>
        <xdr:cNvPr id="473" name="楕円 472"/>
        <xdr:cNvSpPr/>
      </xdr:nvSpPr>
      <xdr:spPr>
        <a:xfrm>
          <a:off x="8699500" y="167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52812</xdr:rowOff>
    </xdr:from>
    <xdr:ext cx="534377" cy="259045"/>
    <xdr:sp textlink="">
      <xdr:nvSpPr>
        <xdr:cNvPr id="474" name="テキスト ボックス 473"/>
        <xdr:cNvSpPr txBox="1"/>
      </xdr:nvSpPr>
      <xdr:spPr>
        <a:xfrm>
          <a:off x="8483111" y="168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151326</xdr:rowOff>
    </xdr:from>
    <xdr:to>
      <xdr:col>41</xdr:col>
      <xdr:colOff>101600</xdr:colOff>
      <xdr:row>98</xdr:row>
      <xdr:rowOff>81476</xdr:rowOff>
    </xdr:to>
    <xdr:sp textlink="">
      <xdr:nvSpPr>
        <xdr:cNvPr id="475" name="楕円 474"/>
        <xdr:cNvSpPr/>
      </xdr:nvSpPr>
      <xdr:spPr>
        <a:xfrm>
          <a:off x="7810500" y="1678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72603</xdr:rowOff>
    </xdr:from>
    <xdr:ext cx="534377" cy="259045"/>
    <xdr:sp textlink="">
      <xdr:nvSpPr>
        <xdr:cNvPr id="476" name="テキスト ボックス 475"/>
        <xdr:cNvSpPr txBox="1"/>
      </xdr:nvSpPr>
      <xdr:spPr>
        <a:xfrm>
          <a:off x="7594111" y="168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139151</xdr:rowOff>
    </xdr:from>
    <xdr:to>
      <xdr:col>36</xdr:col>
      <xdr:colOff>165100</xdr:colOff>
      <xdr:row>98</xdr:row>
      <xdr:rowOff>69301</xdr:rowOff>
    </xdr:to>
    <xdr:sp textlink="">
      <xdr:nvSpPr>
        <xdr:cNvPr id="477" name="楕円 476"/>
        <xdr:cNvSpPr/>
      </xdr:nvSpPr>
      <xdr:spPr>
        <a:xfrm>
          <a:off x="6921500" y="167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60428</xdr:rowOff>
    </xdr:from>
    <xdr:ext cx="534377" cy="259045"/>
    <xdr:sp textlink="">
      <xdr:nvSpPr>
        <xdr:cNvPr id="478" name="テキスト ボックス 477"/>
        <xdr:cNvSpPr txBox="1"/>
      </xdr:nvSpPr>
      <xdr:spPr>
        <a:xfrm>
          <a:off x="6705111" y="168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textlink="">
      <xdr:nvSpPr>
        <xdr:cNvPr id="514" name="フローチャート: 判断 513"/>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textlink="">
      <xdr:nvSpPr>
        <xdr:cNvPr id="515" name="テキスト ボックス 514"/>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29838</xdr:rowOff>
    </xdr:from>
    <xdr:to>
      <xdr:col>71</xdr:col>
      <xdr:colOff>177800</xdr:colOff>
      <xdr:row>39</xdr:row>
      <xdr:rowOff>44450</xdr:rowOff>
    </xdr:to>
    <xdr:cxnSp macro="">
      <xdr:nvCxnSpPr>
        <xdr:cNvPr id="516" name="直線コネクタ 515"/>
        <xdr:cNvCxnSpPr/>
      </xdr:nvCxnSpPr>
      <xdr:spPr>
        <a:xfrm>
          <a:off x="12814300" y="6716388"/>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textlink="">
      <xdr:nvSpPr>
        <xdr:cNvPr id="517" name="フローチャート: 判断 516"/>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textlink="">
      <xdr:nvSpPr>
        <xdr:cNvPr id="518" name="テキスト ボックス 517"/>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textlink="">
      <xdr:nvSpPr>
        <xdr:cNvPr id="519" name="フローチャート: 判断 518"/>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textlink="">
      <xdr:nvSpPr>
        <xdr:cNvPr id="520" name="テキスト ボックス 519"/>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textlink="">
      <xdr:nvSpPr>
        <xdr:cNvPr id="526" name="楕円 52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textlink="">
      <xdr:nvSpPr>
        <xdr:cNvPr id="52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textlink="">
      <xdr:nvSpPr>
        <xdr:cNvPr id="528" name="楕円 52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textlink="">
      <xdr:nvSpPr>
        <xdr:cNvPr id="529" name="テキスト ボックス 52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textlink="">
      <xdr:nvSpPr>
        <xdr:cNvPr id="530" name="楕円 52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textlink="">
      <xdr:nvSpPr>
        <xdr:cNvPr id="531" name="テキスト ボックス 53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textlink="">
      <xdr:nvSpPr>
        <xdr:cNvPr id="532" name="楕円 53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textlink="">
      <xdr:nvSpPr>
        <xdr:cNvPr id="533" name="テキスト ボックス 53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150488</xdr:rowOff>
    </xdr:from>
    <xdr:to>
      <xdr:col>67</xdr:col>
      <xdr:colOff>101600</xdr:colOff>
      <xdr:row>39</xdr:row>
      <xdr:rowOff>80638</xdr:rowOff>
    </xdr:to>
    <xdr:sp textlink="">
      <xdr:nvSpPr>
        <xdr:cNvPr id="534" name="楕円 533"/>
        <xdr:cNvSpPr/>
      </xdr:nvSpPr>
      <xdr:spPr>
        <a:xfrm>
          <a:off x="12763500" y="66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71765</xdr:rowOff>
    </xdr:from>
    <xdr:ext cx="378565" cy="259045"/>
    <xdr:sp textlink="">
      <xdr:nvSpPr>
        <xdr:cNvPr id="535" name="テキスト ボックス 534"/>
        <xdr:cNvSpPr txBox="1"/>
      </xdr:nvSpPr>
      <xdr:spPr>
        <a:xfrm>
          <a:off x="12625017" y="675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80710</xdr:rowOff>
    </xdr:from>
    <xdr:to>
      <xdr:col>85</xdr:col>
      <xdr:colOff>127000</xdr:colOff>
      <xdr:row>78</xdr:row>
      <xdr:rowOff>89136</xdr:rowOff>
    </xdr:to>
    <xdr:cxnSp macro="">
      <xdr:nvCxnSpPr>
        <xdr:cNvPr id="616" name="直線コネクタ 615"/>
        <xdr:cNvCxnSpPr/>
      </xdr:nvCxnSpPr>
      <xdr:spPr>
        <a:xfrm>
          <a:off x="15481300" y="13453810"/>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textlink="">
      <xdr:nvSpPr>
        <xdr:cNvPr id="617" name="公債費平均値テキスト"/>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59167</xdr:rowOff>
    </xdr:from>
    <xdr:to>
      <xdr:col>81</xdr:col>
      <xdr:colOff>50800</xdr:colOff>
      <xdr:row>78</xdr:row>
      <xdr:rowOff>80710</xdr:rowOff>
    </xdr:to>
    <xdr:cxnSp macro="">
      <xdr:nvCxnSpPr>
        <xdr:cNvPr id="619" name="直線コネクタ 618"/>
        <xdr:cNvCxnSpPr/>
      </xdr:nvCxnSpPr>
      <xdr:spPr>
        <a:xfrm>
          <a:off x="14592300" y="13432267"/>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textlink="">
      <xdr:nvSpPr>
        <xdr:cNvPr id="621" name="テキスト ボックス 620"/>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45386</xdr:rowOff>
    </xdr:from>
    <xdr:to>
      <xdr:col>76</xdr:col>
      <xdr:colOff>114300</xdr:colOff>
      <xdr:row>78</xdr:row>
      <xdr:rowOff>59167</xdr:rowOff>
    </xdr:to>
    <xdr:cxnSp macro="">
      <xdr:nvCxnSpPr>
        <xdr:cNvPr id="622" name="直線コネクタ 621"/>
        <xdr:cNvCxnSpPr/>
      </xdr:nvCxnSpPr>
      <xdr:spPr>
        <a:xfrm>
          <a:off x="13703300" y="13418486"/>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textlink="">
      <xdr:nvSpPr>
        <xdr:cNvPr id="623" name="フローチャート: 判断 622"/>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textlink="">
      <xdr:nvSpPr>
        <xdr:cNvPr id="624" name="テキスト ボックス 623"/>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42371</xdr:rowOff>
    </xdr:from>
    <xdr:to>
      <xdr:col>71</xdr:col>
      <xdr:colOff>177800</xdr:colOff>
      <xdr:row>78</xdr:row>
      <xdr:rowOff>45386</xdr:rowOff>
    </xdr:to>
    <xdr:cxnSp macro="">
      <xdr:nvCxnSpPr>
        <xdr:cNvPr id="625" name="直線コネクタ 624"/>
        <xdr:cNvCxnSpPr/>
      </xdr:nvCxnSpPr>
      <xdr:spPr>
        <a:xfrm>
          <a:off x="12814300" y="13415471"/>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textlink="">
      <xdr:nvSpPr>
        <xdr:cNvPr id="626" name="フローチャート: 判断 625"/>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textlink="">
      <xdr:nvSpPr>
        <xdr:cNvPr id="627" name="テキスト ボックス 626"/>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textlink="">
      <xdr:nvSpPr>
        <xdr:cNvPr id="628" name="フローチャート: 判断 627"/>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textlink="">
      <xdr:nvSpPr>
        <xdr:cNvPr id="629" name="テキスト ボックス 628"/>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38336</xdr:rowOff>
    </xdr:from>
    <xdr:to>
      <xdr:col>85</xdr:col>
      <xdr:colOff>177800</xdr:colOff>
      <xdr:row>78</xdr:row>
      <xdr:rowOff>139936</xdr:rowOff>
    </xdr:to>
    <xdr:sp textlink="">
      <xdr:nvSpPr>
        <xdr:cNvPr id="635" name="楕円 634"/>
        <xdr:cNvSpPr/>
      </xdr:nvSpPr>
      <xdr:spPr>
        <a:xfrm>
          <a:off x="16268700" y="134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16763</xdr:rowOff>
    </xdr:from>
    <xdr:ext cx="534377" cy="259045"/>
    <xdr:sp textlink="">
      <xdr:nvSpPr>
        <xdr:cNvPr id="636" name="公債費該当値テキスト"/>
        <xdr:cNvSpPr txBox="1"/>
      </xdr:nvSpPr>
      <xdr:spPr>
        <a:xfrm>
          <a:off x="16370300" y="133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29910</xdr:rowOff>
    </xdr:from>
    <xdr:to>
      <xdr:col>81</xdr:col>
      <xdr:colOff>101600</xdr:colOff>
      <xdr:row>78</xdr:row>
      <xdr:rowOff>131510</xdr:rowOff>
    </xdr:to>
    <xdr:sp textlink="">
      <xdr:nvSpPr>
        <xdr:cNvPr id="637" name="楕円 636"/>
        <xdr:cNvSpPr/>
      </xdr:nvSpPr>
      <xdr:spPr>
        <a:xfrm>
          <a:off x="15430500" y="134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122637</xdr:rowOff>
    </xdr:from>
    <xdr:ext cx="534377" cy="259045"/>
    <xdr:sp textlink="">
      <xdr:nvSpPr>
        <xdr:cNvPr id="638" name="テキスト ボックス 637"/>
        <xdr:cNvSpPr txBox="1"/>
      </xdr:nvSpPr>
      <xdr:spPr>
        <a:xfrm>
          <a:off x="15214111" y="134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8367</xdr:rowOff>
    </xdr:from>
    <xdr:to>
      <xdr:col>76</xdr:col>
      <xdr:colOff>165100</xdr:colOff>
      <xdr:row>78</xdr:row>
      <xdr:rowOff>109967</xdr:rowOff>
    </xdr:to>
    <xdr:sp textlink="">
      <xdr:nvSpPr>
        <xdr:cNvPr id="639" name="楕円 638"/>
        <xdr:cNvSpPr/>
      </xdr:nvSpPr>
      <xdr:spPr>
        <a:xfrm>
          <a:off x="14541500" y="13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101094</xdr:rowOff>
    </xdr:from>
    <xdr:ext cx="534377" cy="259045"/>
    <xdr:sp textlink="">
      <xdr:nvSpPr>
        <xdr:cNvPr id="640" name="テキスト ボックス 639"/>
        <xdr:cNvSpPr txBox="1"/>
      </xdr:nvSpPr>
      <xdr:spPr>
        <a:xfrm>
          <a:off x="14325111" y="1347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166036</xdr:rowOff>
    </xdr:from>
    <xdr:to>
      <xdr:col>72</xdr:col>
      <xdr:colOff>38100</xdr:colOff>
      <xdr:row>78</xdr:row>
      <xdr:rowOff>96186</xdr:rowOff>
    </xdr:to>
    <xdr:sp textlink="">
      <xdr:nvSpPr>
        <xdr:cNvPr id="641" name="楕円 640"/>
        <xdr:cNvSpPr/>
      </xdr:nvSpPr>
      <xdr:spPr>
        <a:xfrm>
          <a:off x="13652500" y="13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87313</xdr:rowOff>
    </xdr:from>
    <xdr:ext cx="534377" cy="259045"/>
    <xdr:sp textlink="">
      <xdr:nvSpPr>
        <xdr:cNvPr id="642" name="テキスト ボックス 641"/>
        <xdr:cNvSpPr txBox="1"/>
      </xdr:nvSpPr>
      <xdr:spPr>
        <a:xfrm>
          <a:off x="13436111" y="134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163021</xdr:rowOff>
    </xdr:from>
    <xdr:to>
      <xdr:col>67</xdr:col>
      <xdr:colOff>101600</xdr:colOff>
      <xdr:row>78</xdr:row>
      <xdr:rowOff>93171</xdr:rowOff>
    </xdr:to>
    <xdr:sp textlink="">
      <xdr:nvSpPr>
        <xdr:cNvPr id="643" name="楕円 642"/>
        <xdr:cNvSpPr/>
      </xdr:nvSpPr>
      <xdr:spPr>
        <a:xfrm>
          <a:off x="12763500" y="133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84298</xdr:rowOff>
    </xdr:from>
    <xdr:ext cx="534377" cy="259045"/>
    <xdr:sp textlink="">
      <xdr:nvSpPr>
        <xdr:cNvPr id="644" name="テキスト ボックス 643"/>
        <xdr:cNvSpPr txBox="1"/>
      </xdr:nvSpPr>
      <xdr:spPr>
        <a:xfrm>
          <a:off x="12547111" y="134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30307</xdr:rowOff>
    </xdr:from>
    <xdr:to>
      <xdr:col>85</xdr:col>
      <xdr:colOff>127000</xdr:colOff>
      <xdr:row>98</xdr:row>
      <xdr:rowOff>90326</xdr:rowOff>
    </xdr:to>
    <xdr:cxnSp macro="">
      <xdr:nvCxnSpPr>
        <xdr:cNvPr id="673" name="直線コネクタ 672"/>
        <xdr:cNvCxnSpPr/>
      </xdr:nvCxnSpPr>
      <xdr:spPr>
        <a:xfrm>
          <a:off x="15481300" y="16832407"/>
          <a:ext cx="838200" cy="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textlink="">
      <xdr:nvSpPr>
        <xdr:cNvPr id="674"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30307</xdr:rowOff>
    </xdr:from>
    <xdr:to>
      <xdr:col>81</xdr:col>
      <xdr:colOff>50800</xdr:colOff>
      <xdr:row>98</xdr:row>
      <xdr:rowOff>150989</xdr:rowOff>
    </xdr:to>
    <xdr:cxnSp macro="">
      <xdr:nvCxnSpPr>
        <xdr:cNvPr id="676" name="直線コネクタ 675"/>
        <xdr:cNvCxnSpPr/>
      </xdr:nvCxnSpPr>
      <xdr:spPr>
        <a:xfrm flipV="1">
          <a:off x="14592300" y="16832407"/>
          <a:ext cx="8890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textlink="">
      <xdr:nvSpPr>
        <xdr:cNvPr id="678" name="テキスト ボックス 677"/>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150989</xdr:rowOff>
    </xdr:from>
    <xdr:to>
      <xdr:col>76</xdr:col>
      <xdr:colOff>114300</xdr:colOff>
      <xdr:row>99</xdr:row>
      <xdr:rowOff>474</xdr:rowOff>
    </xdr:to>
    <xdr:cxnSp macro="">
      <xdr:nvCxnSpPr>
        <xdr:cNvPr id="679" name="直線コネクタ 678"/>
        <xdr:cNvCxnSpPr/>
      </xdr:nvCxnSpPr>
      <xdr:spPr>
        <a:xfrm flipV="1">
          <a:off x="13703300" y="16953089"/>
          <a:ext cx="8890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textlink="">
      <xdr:nvSpPr>
        <xdr:cNvPr id="680" name="フローチャート: 判断 679"/>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textlink="">
      <xdr:nvSpPr>
        <xdr:cNvPr id="681" name="テキスト ボックス 680"/>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474</xdr:rowOff>
    </xdr:from>
    <xdr:to>
      <xdr:col>71</xdr:col>
      <xdr:colOff>177800</xdr:colOff>
      <xdr:row>99</xdr:row>
      <xdr:rowOff>8151</xdr:rowOff>
    </xdr:to>
    <xdr:cxnSp macro="">
      <xdr:nvCxnSpPr>
        <xdr:cNvPr id="682" name="直線コネクタ 681"/>
        <xdr:cNvCxnSpPr/>
      </xdr:nvCxnSpPr>
      <xdr:spPr>
        <a:xfrm flipV="1">
          <a:off x="12814300" y="16974024"/>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textlink="">
      <xdr:nvSpPr>
        <xdr:cNvPr id="683" name="フローチャート: 判断 682"/>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textlink="">
      <xdr:nvSpPr>
        <xdr:cNvPr id="684" name="テキスト ボックス 683"/>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textlink="">
      <xdr:nvSpPr>
        <xdr:cNvPr id="685" name="フローチャート: 判断 684"/>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textlink="">
      <xdr:nvSpPr>
        <xdr:cNvPr id="686" name="テキスト ボックス 685"/>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39526</xdr:rowOff>
    </xdr:from>
    <xdr:to>
      <xdr:col>85</xdr:col>
      <xdr:colOff>177800</xdr:colOff>
      <xdr:row>98</xdr:row>
      <xdr:rowOff>141126</xdr:rowOff>
    </xdr:to>
    <xdr:sp textlink="">
      <xdr:nvSpPr>
        <xdr:cNvPr id="692" name="楕円 691"/>
        <xdr:cNvSpPr/>
      </xdr:nvSpPr>
      <xdr:spPr>
        <a:xfrm>
          <a:off x="16268700" y="168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170353</xdr:rowOff>
    </xdr:from>
    <xdr:ext cx="534377" cy="259045"/>
    <xdr:sp textlink="">
      <xdr:nvSpPr>
        <xdr:cNvPr id="693" name="積立金該当値テキスト"/>
        <xdr:cNvSpPr txBox="1"/>
      </xdr:nvSpPr>
      <xdr:spPr>
        <a:xfrm>
          <a:off x="16370300" y="1662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150957</xdr:rowOff>
    </xdr:from>
    <xdr:to>
      <xdr:col>81</xdr:col>
      <xdr:colOff>101600</xdr:colOff>
      <xdr:row>98</xdr:row>
      <xdr:rowOff>81107</xdr:rowOff>
    </xdr:to>
    <xdr:sp textlink="">
      <xdr:nvSpPr>
        <xdr:cNvPr id="694" name="楕円 693"/>
        <xdr:cNvSpPr/>
      </xdr:nvSpPr>
      <xdr:spPr>
        <a:xfrm>
          <a:off x="15430500" y="167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97634</xdr:rowOff>
    </xdr:from>
    <xdr:ext cx="534377" cy="259045"/>
    <xdr:sp textlink="">
      <xdr:nvSpPr>
        <xdr:cNvPr id="695" name="テキスト ボックス 694"/>
        <xdr:cNvSpPr txBox="1"/>
      </xdr:nvSpPr>
      <xdr:spPr>
        <a:xfrm>
          <a:off x="15214111" y="1655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100189</xdr:rowOff>
    </xdr:from>
    <xdr:to>
      <xdr:col>76</xdr:col>
      <xdr:colOff>165100</xdr:colOff>
      <xdr:row>99</xdr:row>
      <xdr:rowOff>30339</xdr:rowOff>
    </xdr:to>
    <xdr:sp textlink="">
      <xdr:nvSpPr>
        <xdr:cNvPr id="696" name="楕円 695"/>
        <xdr:cNvSpPr/>
      </xdr:nvSpPr>
      <xdr:spPr>
        <a:xfrm>
          <a:off x="14541500" y="169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21466</xdr:rowOff>
    </xdr:from>
    <xdr:ext cx="534377" cy="259045"/>
    <xdr:sp textlink="">
      <xdr:nvSpPr>
        <xdr:cNvPr id="697" name="テキスト ボックス 696"/>
        <xdr:cNvSpPr txBox="1"/>
      </xdr:nvSpPr>
      <xdr:spPr>
        <a:xfrm>
          <a:off x="14325111" y="169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121124</xdr:rowOff>
    </xdr:from>
    <xdr:to>
      <xdr:col>72</xdr:col>
      <xdr:colOff>38100</xdr:colOff>
      <xdr:row>99</xdr:row>
      <xdr:rowOff>51274</xdr:rowOff>
    </xdr:to>
    <xdr:sp textlink="">
      <xdr:nvSpPr>
        <xdr:cNvPr id="698" name="楕円 697"/>
        <xdr:cNvSpPr/>
      </xdr:nvSpPr>
      <xdr:spPr>
        <a:xfrm>
          <a:off x="13652500" y="169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42401</xdr:rowOff>
    </xdr:from>
    <xdr:ext cx="534377" cy="259045"/>
    <xdr:sp textlink="">
      <xdr:nvSpPr>
        <xdr:cNvPr id="699" name="テキスト ボックス 698"/>
        <xdr:cNvSpPr txBox="1"/>
      </xdr:nvSpPr>
      <xdr:spPr>
        <a:xfrm>
          <a:off x="13436111" y="170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128801</xdr:rowOff>
    </xdr:from>
    <xdr:to>
      <xdr:col>67</xdr:col>
      <xdr:colOff>101600</xdr:colOff>
      <xdr:row>99</xdr:row>
      <xdr:rowOff>58951</xdr:rowOff>
    </xdr:to>
    <xdr:sp textlink="">
      <xdr:nvSpPr>
        <xdr:cNvPr id="700" name="楕円 699"/>
        <xdr:cNvSpPr/>
      </xdr:nvSpPr>
      <xdr:spPr>
        <a:xfrm>
          <a:off x="12763500" y="169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50078</xdr:rowOff>
    </xdr:from>
    <xdr:ext cx="469744" cy="259045"/>
    <xdr:sp textlink="">
      <xdr:nvSpPr>
        <xdr:cNvPr id="701" name="テキスト ボックス 700"/>
        <xdr:cNvSpPr txBox="1"/>
      </xdr:nvSpPr>
      <xdr:spPr>
        <a:xfrm>
          <a:off x="12579428" y="170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407</xdr:rowOff>
    </xdr:from>
    <xdr:to>
      <xdr:col>116</xdr:col>
      <xdr:colOff>63500</xdr:colOff>
      <xdr:row>37</xdr:row>
      <xdr:rowOff>73177</xdr:rowOff>
    </xdr:to>
    <xdr:cxnSp macro="">
      <xdr:nvCxnSpPr>
        <xdr:cNvPr id="730" name="直線コネクタ 729"/>
        <xdr:cNvCxnSpPr/>
      </xdr:nvCxnSpPr>
      <xdr:spPr>
        <a:xfrm>
          <a:off x="21323300" y="6344057"/>
          <a:ext cx="838200" cy="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textlink="">
      <xdr:nvSpPr>
        <xdr:cNvPr id="731" name="投資及び出資金平均値テキスト"/>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407</xdr:rowOff>
    </xdr:from>
    <xdr:to>
      <xdr:col>111</xdr:col>
      <xdr:colOff>177800</xdr:colOff>
      <xdr:row>37</xdr:row>
      <xdr:rowOff>2692</xdr:rowOff>
    </xdr:to>
    <xdr:cxnSp macro="">
      <xdr:nvCxnSpPr>
        <xdr:cNvPr id="733" name="直線コネクタ 732"/>
        <xdr:cNvCxnSpPr/>
      </xdr:nvCxnSpPr>
      <xdr:spPr>
        <a:xfrm flipV="1">
          <a:off x="20434300" y="634405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textlink="">
      <xdr:nvSpPr>
        <xdr:cNvPr id="735" name="テキスト ボックス 734"/>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102895</xdr:rowOff>
    </xdr:from>
    <xdr:to>
      <xdr:col>107</xdr:col>
      <xdr:colOff>50800</xdr:colOff>
      <xdr:row>37</xdr:row>
      <xdr:rowOff>2692</xdr:rowOff>
    </xdr:to>
    <xdr:cxnSp macro="">
      <xdr:nvCxnSpPr>
        <xdr:cNvPr id="736" name="直線コネクタ 735"/>
        <xdr:cNvCxnSpPr/>
      </xdr:nvCxnSpPr>
      <xdr:spPr>
        <a:xfrm>
          <a:off x="19545300" y="627509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textlink="">
      <xdr:nvSpPr>
        <xdr:cNvPr id="737" name="フローチャート: 判断 736"/>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96016</xdr:rowOff>
    </xdr:from>
    <xdr:ext cx="469744" cy="259045"/>
    <xdr:sp textlink="">
      <xdr:nvSpPr>
        <xdr:cNvPr id="738" name="テキスト ボックス 737"/>
        <xdr:cNvSpPr txBox="1"/>
      </xdr:nvSpPr>
      <xdr:spPr>
        <a:xfrm>
          <a:off x="20199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102895</xdr:rowOff>
    </xdr:from>
    <xdr:to>
      <xdr:col>102</xdr:col>
      <xdr:colOff>114300</xdr:colOff>
      <xdr:row>36</xdr:row>
      <xdr:rowOff>116306</xdr:rowOff>
    </xdr:to>
    <xdr:cxnSp macro="">
      <xdr:nvCxnSpPr>
        <xdr:cNvPr id="739" name="直線コネクタ 738"/>
        <xdr:cNvCxnSpPr/>
      </xdr:nvCxnSpPr>
      <xdr:spPr>
        <a:xfrm flipV="1">
          <a:off x="18656300" y="6275095"/>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textlink="">
      <xdr:nvSpPr>
        <xdr:cNvPr id="740" name="フローチャート: 判断 739"/>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132287</xdr:rowOff>
    </xdr:from>
    <xdr:ext cx="469744" cy="259045"/>
    <xdr:sp textlink="">
      <xdr:nvSpPr>
        <xdr:cNvPr id="741" name="テキスト ボックス 740"/>
        <xdr:cNvSpPr txBox="1"/>
      </xdr:nvSpPr>
      <xdr:spPr>
        <a:xfrm>
          <a:off x="19310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textlink="">
      <xdr:nvSpPr>
        <xdr:cNvPr id="742" name="フローチャート: 判断 741"/>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146766</xdr:rowOff>
    </xdr:from>
    <xdr:ext cx="469744" cy="259045"/>
    <xdr:sp textlink="">
      <xdr:nvSpPr>
        <xdr:cNvPr id="743" name="テキスト ボックス 742"/>
        <xdr:cNvSpPr txBox="1"/>
      </xdr:nvSpPr>
      <xdr:spPr>
        <a:xfrm>
          <a:off x="18421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22377</xdr:rowOff>
    </xdr:from>
    <xdr:to>
      <xdr:col>116</xdr:col>
      <xdr:colOff>114300</xdr:colOff>
      <xdr:row>37</xdr:row>
      <xdr:rowOff>123977</xdr:rowOff>
    </xdr:to>
    <xdr:sp textlink="">
      <xdr:nvSpPr>
        <xdr:cNvPr id="749" name="楕円 748"/>
        <xdr:cNvSpPr/>
      </xdr:nvSpPr>
      <xdr:spPr>
        <a:xfrm>
          <a:off x="221107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45254</xdr:rowOff>
    </xdr:from>
    <xdr:ext cx="469744" cy="259045"/>
    <xdr:sp textlink="">
      <xdr:nvSpPr>
        <xdr:cNvPr id="750" name="投資及び出資金該当値テキスト"/>
        <xdr:cNvSpPr txBox="1"/>
      </xdr:nvSpPr>
      <xdr:spPr>
        <a:xfrm>
          <a:off x="22212300" y="62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121057</xdr:rowOff>
    </xdr:from>
    <xdr:to>
      <xdr:col>112</xdr:col>
      <xdr:colOff>38100</xdr:colOff>
      <xdr:row>37</xdr:row>
      <xdr:rowOff>51207</xdr:rowOff>
    </xdr:to>
    <xdr:sp textlink="">
      <xdr:nvSpPr>
        <xdr:cNvPr id="751" name="楕円 750"/>
        <xdr:cNvSpPr/>
      </xdr:nvSpPr>
      <xdr:spPr>
        <a:xfrm>
          <a:off x="21272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67734</xdr:rowOff>
    </xdr:from>
    <xdr:ext cx="534377" cy="259045"/>
    <xdr:sp textlink="">
      <xdr:nvSpPr>
        <xdr:cNvPr id="752" name="テキスト ボックス 751"/>
        <xdr:cNvSpPr txBox="1"/>
      </xdr:nvSpPr>
      <xdr:spPr>
        <a:xfrm>
          <a:off x="21056111" y="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123342</xdr:rowOff>
    </xdr:from>
    <xdr:to>
      <xdr:col>107</xdr:col>
      <xdr:colOff>101600</xdr:colOff>
      <xdr:row>37</xdr:row>
      <xdr:rowOff>53492</xdr:rowOff>
    </xdr:to>
    <xdr:sp textlink="">
      <xdr:nvSpPr>
        <xdr:cNvPr id="753" name="楕円 752"/>
        <xdr:cNvSpPr/>
      </xdr:nvSpPr>
      <xdr:spPr>
        <a:xfrm>
          <a:off x="20383500" y="62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70019</xdr:rowOff>
    </xdr:from>
    <xdr:ext cx="534377" cy="259045"/>
    <xdr:sp textlink="">
      <xdr:nvSpPr>
        <xdr:cNvPr id="754" name="テキスト ボックス 753"/>
        <xdr:cNvSpPr txBox="1"/>
      </xdr:nvSpPr>
      <xdr:spPr>
        <a:xfrm>
          <a:off x="20167111" y="60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52095</xdr:rowOff>
    </xdr:from>
    <xdr:to>
      <xdr:col>102</xdr:col>
      <xdr:colOff>165100</xdr:colOff>
      <xdr:row>36</xdr:row>
      <xdr:rowOff>153695</xdr:rowOff>
    </xdr:to>
    <xdr:sp textlink="">
      <xdr:nvSpPr>
        <xdr:cNvPr id="755" name="楕円 754"/>
        <xdr:cNvSpPr/>
      </xdr:nvSpPr>
      <xdr:spPr>
        <a:xfrm>
          <a:off x="19494500" y="62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170222</xdr:rowOff>
    </xdr:from>
    <xdr:ext cx="534377" cy="259045"/>
    <xdr:sp textlink="">
      <xdr:nvSpPr>
        <xdr:cNvPr id="756" name="テキスト ボックス 755"/>
        <xdr:cNvSpPr txBox="1"/>
      </xdr:nvSpPr>
      <xdr:spPr>
        <a:xfrm>
          <a:off x="19278111" y="59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65506</xdr:rowOff>
    </xdr:from>
    <xdr:to>
      <xdr:col>98</xdr:col>
      <xdr:colOff>38100</xdr:colOff>
      <xdr:row>36</xdr:row>
      <xdr:rowOff>167106</xdr:rowOff>
    </xdr:to>
    <xdr:sp textlink="">
      <xdr:nvSpPr>
        <xdr:cNvPr id="757" name="楕円 756"/>
        <xdr:cNvSpPr/>
      </xdr:nvSpPr>
      <xdr:spPr>
        <a:xfrm>
          <a:off x="186055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12183</xdr:rowOff>
    </xdr:from>
    <xdr:ext cx="534377" cy="259045"/>
    <xdr:sp textlink="">
      <xdr:nvSpPr>
        <xdr:cNvPr id="758" name="テキスト ボックス 757"/>
        <xdr:cNvSpPr txBox="1"/>
      </xdr:nvSpPr>
      <xdr:spPr>
        <a:xfrm>
          <a:off x="18389111" y="60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120041</xdr:rowOff>
    </xdr:from>
    <xdr:to>
      <xdr:col>116</xdr:col>
      <xdr:colOff>63500</xdr:colOff>
      <xdr:row>56</xdr:row>
      <xdr:rowOff>125413</xdr:rowOff>
    </xdr:to>
    <xdr:cxnSp macro="">
      <xdr:nvCxnSpPr>
        <xdr:cNvPr id="787" name="直線コネクタ 786"/>
        <xdr:cNvCxnSpPr/>
      </xdr:nvCxnSpPr>
      <xdr:spPr>
        <a:xfrm flipV="1">
          <a:off x="21323300" y="972124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textlink="">
      <xdr:nvSpPr>
        <xdr:cNvPr id="788" name="貸付金平均値テキスト"/>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122860</xdr:rowOff>
    </xdr:from>
    <xdr:to>
      <xdr:col>111</xdr:col>
      <xdr:colOff>177800</xdr:colOff>
      <xdr:row>56</xdr:row>
      <xdr:rowOff>125413</xdr:rowOff>
    </xdr:to>
    <xdr:cxnSp macro="">
      <xdr:nvCxnSpPr>
        <xdr:cNvPr id="790" name="直線コネクタ 789"/>
        <xdr:cNvCxnSpPr/>
      </xdr:nvCxnSpPr>
      <xdr:spPr>
        <a:xfrm>
          <a:off x="20434300" y="9724060"/>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textlink="">
      <xdr:nvSpPr>
        <xdr:cNvPr id="792" name="テキスト ボックス 791"/>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121336</xdr:rowOff>
    </xdr:from>
    <xdr:to>
      <xdr:col>107</xdr:col>
      <xdr:colOff>50800</xdr:colOff>
      <xdr:row>56</xdr:row>
      <xdr:rowOff>122860</xdr:rowOff>
    </xdr:to>
    <xdr:cxnSp macro="">
      <xdr:nvCxnSpPr>
        <xdr:cNvPr id="793" name="直線コネクタ 792"/>
        <xdr:cNvCxnSpPr/>
      </xdr:nvCxnSpPr>
      <xdr:spPr>
        <a:xfrm>
          <a:off x="19545300" y="97225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textlink="">
      <xdr:nvSpPr>
        <xdr:cNvPr id="794" name="フローチャート: 判断 793"/>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124268</xdr:rowOff>
    </xdr:from>
    <xdr:ext cx="469744" cy="259045"/>
    <xdr:sp textlink="">
      <xdr:nvSpPr>
        <xdr:cNvPr id="795" name="テキスト ボックス 794"/>
        <xdr:cNvSpPr txBox="1"/>
      </xdr:nvSpPr>
      <xdr:spPr>
        <a:xfrm>
          <a:off x="20199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121336</xdr:rowOff>
    </xdr:from>
    <xdr:to>
      <xdr:col>102</xdr:col>
      <xdr:colOff>114300</xdr:colOff>
      <xdr:row>56</xdr:row>
      <xdr:rowOff>123222</xdr:rowOff>
    </xdr:to>
    <xdr:cxnSp macro="">
      <xdr:nvCxnSpPr>
        <xdr:cNvPr id="796" name="直線コネクタ 795"/>
        <xdr:cNvCxnSpPr/>
      </xdr:nvCxnSpPr>
      <xdr:spPr>
        <a:xfrm flipV="1">
          <a:off x="18656300" y="9722536"/>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textlink="">
      <xdr:nvSpPr>
        <xdr:cNvPr id="797" name="フローチャート: 判断 796"/>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165625</xdr:rowOff>
    </xdr:from>
    <xdr:ext cx="469744" cy="259045"/>
    <xdr:sp textlink="">
      <xdr:nvSpPr>
        <xdr:cNvPr id="798" name="テキスト ボックス 797"/>
        <xdr:cNvSpPr txBox="1"/>
      </xdr:nvSpPr>
      <xdr:spPr>
        <a:xfrm>
          <a:off x="19310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textlink="">
      <xdr:nvSpPr>
        <xdr:cNvPr id="799" name="フローチャート: 判断 798"/>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165663</xdr:rowOff>
    </xdr:from>
    <xdr:ext cx="469744" cy="259045"/>
    <xdr:sp textlink="">
      <xdr:nvSpPr>
        <xdr:cNvPr id="800" name="テキスト ボックス 799"/>
        <xdr:cNvSpPr txBox="1"/>
      </xdr:nvSpPr>
      <xdr:spPr>
        <a:xfrm>
          <a:off x="18421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69241</xdr:rowOff>
    </xdr:from>
    <xdr:to>
      <xdr:col>116</xdr:col>
      <xdr:colOff>114300</xdr:colOff>
      <xdr:row>56</xdr:row>
      <xdr:rowOff>170841</xdr:rowOff>
    </xdr:to>
    <xdr:sp textlink="">
      <xdr:nvSpPr>
        <xdr:cNvPr id="806" name="楕円 805"/>
        <xdr:cNvSpPr/>
      </xdr:nvSpPr>
      <xdr:spPr>
        <a:xfrm>
          <a:off x="221107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92118</xdr:rowOff>
    </xdr:from>
    <xdr:ext cx="534377" cy="259045"/>
    <xdr:sp textlink="">
      <xdr:nvSpPr>
        <xdr:cNvPr id="807" name="貸付金該当値テキスト"/>
        <xdr:cNvSpPr txBox="1"/>
      </xdr:nvSpPr>
      <xdr:spPr>
        <a:xfrm>
          <a:off x="22212300" y="95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74613</xdr:rowOff>
    </xdr:from>
    <xdr:to>
      <xdr:col>112</xdr:col>
      <xdr:colOff>38100</xdr:colOff>
      <xdr:row>57</xdr:row>
      <xdr:rowOff>4763</xdr:rowOff>
    </xdr:to>
    <xdr:sp textlink="">
      <xdr:nvSpPr>
        <xdr:cNvPr id="808" name="楕円 807"/>
        <xdr:cNvSpPr/>
      </xdr:nvSpPr>
      <xdr:spPr>
        <a:xfrm>
          <a:off x="21272500" y="96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21290</xdr:rowOff>
    </xdr:from>
    <xdr:ext cx="534377" cy="259045"/>
    <xdr:sp textlink="">
      <xdr:nvSpPr>
        <xdr:cNvPr id="809" name="テキスト ボックス 808"/>
        <xdr:cNvSpPr txBox="1"/>
      </xdr:nvSpPr>
      <xdr:spPr>
        <a:xfrm>
          <a:off x="21056111" y="94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72060</xdr:rowOff>
    </xdr:from>
    <xdr:to>
      <xdr:col>107</xdr:col>
      <xdr:colOff>101600</xdr:colOff>
      <xdr:row>57</xdr:row>
      <xdr:rowOff>2210</xdr:rowOff>
    </xdr:to>
    <xdr:sp textlink="">
      <xdr:nvSpPr>
        <xdr:cNvPr id="810" name="楕円 809"/>
        <xdr:cNvSpPr/>
      </xdr:nvSpPr>
      <xdr:spPr>
        <a:xfrm>
          <a:off x="20383500" y="96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18737</xdr:rowOff>
    </xdr:from>
    <xdr:ext cx="534377" cy="259045"/>
    <xdr:sp textlink="">
      <xdr:nvSpPr>
        <xdr:cNvPr id="811" name="テキスト ボックス 810"/>
        <xdr:cNvSpPr txBox="1"/>
      </xdr:nvSpPr>
      <xdr:spPr>
        <a:xfrm>
          <a:off x="20167111" y="94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70536</xdr:rowOff>
    </xdr:from>
    <xdr:to>
      <xdr:col>102</xdr:col>
      <xdr:colOff>165100</xdr:colOff>
      <xdr:row>57</xdr:row>
      <xdr:rowOff>686</xdr:rowOff>
    </xdr:to>
    <xdr:sp textlink="">
      <xdr:nvSpPr>
        <xdr:cNvPr id="812" name="楕円 811"/>
        <xdr:cNvSpPr/>
      </xdr:nvSpPr>
      <xdr:spPr>
        <a:xfrm>
          <a:off x="19494500" y="96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17213</xdr:rowOff>
    </xdr:from>
    <xdr:ext cx="534377" cy="259045"/>
    <xdr:sp textlink="">
      <xdr:nvSpPr>
        <xdr:cNvPr id="813" name="テキスト ボックス 812"/>
        <xdr:cNvSpPr txBox="1"/>
      </xdr:nvSpPr>
      <xdr:spPr>
        <a:xfrm>
          <a:off x="19278111" y="94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72422</xdr:rowOff>
    </xdr:from>
    <xdr:to>
      <xdr:col>98</xdr:col>
      <xdr:colOff>38100</xdr:colOff>
      <xdr:row>57</xdr:row>
      <xdr:rowOff>2572</xdr:rowOff>
    </xdr:to>
    <xdr:sp textlink="">
      <xdr:nvSpPr>
        <xdr:cNvPr id="814" name="楕円 813"/>
        <xdr:cNvSpPr/>
      </xdr:nvSpPr>
      <xdr:spPr>
        <a:xfrm>
          <a:off x="18605500" y="96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19099</xdr:rowOff>
    </xdr:from>
    <xdr:ext cx="534377" cy="259045"/>
    <xdr:sp textlink="">
      <xdr:nvSpPr>
        <xdr:cNvPr id="815" name="テキスト ボックス 814"/>
        <xdr:cNvSpPr txBox="1"/>
      </xdr:nvSpPr>
      <xdr:spPr>
        <a:xfrm>
          <a:off x="18389111" y="94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textlink="">
      <xdr:nvSpPr>
        <xdr:cNvPr id="841"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textlink="">
      <xdr:nvSpPr>
        <xdr:cNvPr id="843"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142342</xdr:rowOff>
    </xdr:from>
    <xdr:to>
      <xdr:col>116</xdr:col>
      <xdr:colOff>63500</xdr:colOff>
      <xdr:row>77</xdr:row>
      <xdr:rowOff>144895</xdr:rowOff>
    </xdr:to>
    <xdr:cxnSp macro="">
      <xdr:nvCxnSpPr>
        <xdr:cNvPr id="845" name="直線コネクタ 844"/>
        <xdr:cNvCxnSpPr/>
      </xdr:nvCxnSpPr>
      <xdr:spPr>
        <a:xfrm flipV="1">
          <a:off x="21323300" y="1334399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textlink="">
      <xdr:nvSpPr>
        <xdr:cNvPr id="846" name="繰出金平均値テキスト"/>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textlink="">
      <xdr:nvSpPr>
        <xdr:cNvPr id="847" name="フローチャート: 判断 846"/>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144895</xdr:rowOff>
    </xdr:from>
    <xdr:to>
      <xdr:col>111</xdr:col>
      <xdr:colOff>177800</xdr:colOff>
      <xdr:row>77</xdr:row>
      <xdr:rowOff>160032</xdr:rowOff>
    </xdr:to>
    <xdr:cxnSp macro="">
      <xdr:nvCxnSpPr>
        <xdr:cNvPr id="848" name="直線コネクタ 847"/>
        <xdr:cNvCxnSpPr/>
      </xdr:nvCxnSpPr>
      <xdr:spPr>
        <a:xfrm flipV="1">
          <a:off x="20434300" y="13346545"/>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textlink="">
      <xdr:nvSpPr>
        <xdr:cNvPr id="849" name="フローチャート: 判断 848"/>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textlink="">
      <xdr:nvSpPr>
        <xdr:cNvPr id="850" name="テキスト ボックス 849"/>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158001</xdr:rowOff>
    </xdr:from>
    <xdr:to>
      <xdr:col>107</xdr:col>
      <xdr:colOff>50800</xdr:colOff>
      <xdr:row>77</xdr:row>
      <xdr:rowOff>160032</xdr:rowOff>
    </xdr:to>
    <xdr:cxnSp macro="">
      <xdr:nvCxnSpPr>
        <xdr:cNvPr id="851" name="直線コネクタ 850"/>
        <xdr:cNvCxnSpPr/>
      </xdr:nvCxnSpPr>
      <xdr:spPr>
        <a:xfrm>
          <a:off x="19545300" y="1335965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textlink="">
      <xdr:nvSpPr>
        <xdr:cNvPr id="852" name="フローチャート: 判断 851"/>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textlink="">
      <xdr:nvSpPr>
        <xdr:cNvPr id="853" name="テキスト ボックス 852"/>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158001</xdr:rowOff>
    </xdr:from>
    <xdr:to>
      <xdr:col>102</xdr:col>
      <xdr:colOff>114300</xdr:colOff>
      <xdr:row>78</xdr:row>
      <xdr:rowOff>3163</xdr:rowOff>
    </xdr:to>
    <xdr:cxnSp macro="">
      <xdr:nvCxnSpPr>
        <xdr:cNvPr id="854" name="直線コネクタ 853"/>
        <xdr:cNvCxnSpPr/>
      </xdr:nvCxnSpPr>
      <xdr:spPr>
        <a:xfrm flipV="1">
          <a:off x="18656300" y="13359651"/>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textlink="">
      <xdr:nvSpPr>
        <xdr:cNvPr id="855" name="フローチャート: 判断 854"/>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textlink="">
      <xdr:nvSpPr>
        <xdr:cNvPr id="856" name="テキスト ボックス 855"/>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textlink="">
      <xdr:nvSpPr>
        <xdr:cNvPr id="857" name="フローチャート: 判断 856"/>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textlink="">
      <xdr:nvSpPr>
        <xdr:cNvPr id="858" name="テキスト ボックス 857"/>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91542</xdr:rowOff>
    </xdr:from>
    <xdr:to>
      <xdr:col>116</xdr:col>
      <xdr:colOff>114300</xdr:colOff>
      <xdr:row>78</xdr:row>
      <xdr:rowOff>21692</xdr:rowOff>
    </xdr:to>
    <xdr:sp textlink="">
      <xdr:nvSpPr>
        <xdr:cNvPr id="864" name="楕円 863"/>
        <xdr:cNvSpPr/>
      </xdr:nvSpPr>
      <xdr:spPr>
        <a:xfrm>
          <a:off x="22110700" y="13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69969</xdr:rowOff>
    </xdr:from>
    <xdr:ext cx="534377" cy="259045"/>
    <xdr:sp textlink="">
      <xdr:nvSpPr>
        <xdr:cNvPr id="865" name="繰出金該当値テキスト"/>
        <xdr:cNvSpPr txBox="1"/>
      </xdr:nvSpPr>
      <xdr:spPr>
        <a:xfrm>
          <a:off x="22212300" y="132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94095</xdr:rowOff>
    </xdr:from>
    <xdr:to>
      <xdr:col>112</xdr:col>
      <xdr:colOff>38100</xdr:colOff>
      <xdr:row>78</xdr:row>
      <xdr:rowOff>24245</xdr:rowOff>
    </xdr:to>
    <xdr:sp textlink="">
      <xdr:nvSpPr>
        <xdr:cNvPr id="866" name="楕円 865"/>
        <xdr:cNvSpPr/>
      </xdr:nvSpPr>
      <xdr:spPr>
        <a:xfrm>
          <a:off x="21272500" y="132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15372</xdr:rowOff>
    </xdr:from>
    <xdr:ext cx="534377" cy="259045"/>
    <xdr:sp textlink="">
      <xdr:nvSpPr>
        <xdr:cNvPr id="867" name="テキスト ボックス 866"/>
        <xdr:cNvSpPr txBox="1"/>
      </xdr:nvSpPr>
      <xdr:spPr>
        <a:xfrm>
          <a:off x="21056111" y="133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109232</xdr:rowOff>
    </xdr:from>
    <xdr:to>
      <xdr:col>107</xdr:col>
      <xdr:colOff>101600</xdr:colOff>
      <xdr:row>78</xdr:row>
      <xdr:rowOff>39382</xdr:rowOff>
    </xdr:to>
    <xdr:sp textlink="">
      <xdr:nvSpPr>
        <xdr:cNvPr id="868" name="楕円 867"/>
        <xdr:cNvSpPr/>
      </xdr:nvSpPr>
      <xdr:spPr>
        <a:xfrm>
          <a:off x="20383500" y="133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30509</xdr:rowOff>
    </xdr:from>
    <xdr:ext cx="534377" cy="259045"/>
    <xdr:sp textlink="">
      <xdr:nvSpPr>
        <xdr:cNvPr id="869" name="テキスト ボックス 868"/>
        <xdr:cNvSpPr txBox="1"/>
      </xdr:nvSpPr>
      <xdr:spPr>
        <a:xfrm>
          <a:off x="20167111" y="1340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107201</xdr:rowOff>
    </xdr:from>
    <xdr:to>
      <xdr:col>102</xdr:col>
      <xdr:colOff>165100</xdr:colOff>
      <xdr:row>78</xdr:row>
      <xdr:rowOff>37351</xdr:rowOff>
    </xdr:to>
    <xdr:sp textlink="">
      <xdr:nvSpPr>
        <xdr:cNvPr id="870" name="楕円 869"/>
        <xdr:cNvSpPr/>
      </xdr:nvSpPr>
      <xdr:spPr>
        <a:xfrm>
          <a:off x="19494500" y="133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28478</xdr:rowOff>
    </xdr:from>
    <xdr:ext cx="534377" cy="259045"/>
    <xdr:sp textlink="">
      <xdr:nvSpPr>
        <xdr:cNvPr id="871" name="テキスト ボックス 870"/>
        <xdr:cNvSpPr txBox="1"/>
      </xdr:nvSpPr>
      <xdr:spPr>
        <a:xfrm>
          <a:off x="19278111" y="134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123813</xdr:rowOff>
    </xdr:from>
    <xdr:to>
      <xdr:col>98</xdr:col>
      <xdr:colOff>38100</xdr:colOff>
      <xdr:row>78</xdr:row>
      <xdr:rowOff>53963</xdr:rowOff>
    </xdr:to>
    <xdr:sp textlink="">
      <xdr:nvSpPr>
        <xdr:cNvPr id="872" name="楕円 871"/>
        <xdr:cNvSpPr/>
      </xdr:nvSpPr>
      <xdr:spPr>
        <a:xfrm>
          <a:off x="18605500" y="133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45090</xdr:rowOff>
    </xdr:from>
    <xdr:ext cx="534377" cy="259045"/>
    <xdr:sp textlink="">
      <xdr:nvSpPr>
        <xdr:cNvPr id="873" name="テキスト ボックス 872"/>
        <xdr:cNvSpPr txBox="1"/>
      </xdr:nvSpPr>
      <xdr:spPr>
        <a:xfrm>
          <a:off x="18389111" y="134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612,365</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31,773</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住民一人当たりのコストが最も高いのは補助費で</a:t>
          </a:r>
          <a:r>
            <a:rPr kumimoji="1" lang="en-US" altLang="ja-JP" sz="1300">
              <a:latin typeface="ＭＳ Ｐゴシック" panose="020B0600070205080204" pitchFamily="50" charset="-128"/>
              <a:ea typeface="ＭＳ Ｐゴシック" panose="020B0600070205080204" pitchFamily="50" charset="-128"/>
            </a:rPr>
            <a:t>129,241</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+10,619</a:t>
          </a:r>
          <a:r>
            <a:rPr kumimoji="1" lang="ja-JP" altLang="en-US" sz="1300">
              <a:latin typeface="ＭＳ Ｐゴシック" panose="020B0600070205080204" pitchFamily="50" charset="-128"/>
              <a:ea typeface="ＭＳ Ｐゴシック" panose="020B0600070205080204" pitchFamily="50" charset="-128"/>
            </a:rPr>
            <a:t>円）、次いで扶助費等が</a:t>
          </a:r>
          <a:r>
            <a:rPr kumimoji="1" lang="en-US" altLang="ja-JP" sz="1300">
              <a:latin typeface="ＭＳ Ｐゴシック" panose="020B0600070205080204" pitchFamily="50" charset="-128"/>
              <a:ea typeface="ＭＳ Ｐゴシック" panose="020B0600070205080204" pitchFamily="50" charset="-128"/>
            </a:rPr>
            <a:t>118,234</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14,026</a:t>
          </a:r>
          <a:r>
            <a:rPr kumimoji="1" lang="ja-JP" altLang="en-US" sz="1300">
              <a:latin typeface="ＭＳ Ｐゴシック" panose="020B0600070205080204" pitchFamily="50" charset="-128"/>
              <a:ea typeface="ＭＳ Ｐゴシック" panose="020B0600070205080204" pitchFamily="50" charset="-128"/>
            </a:rPr>
            <a:t>円）、人件費が</a:t>
          </a:r>
          <a:r>
            <a:rPr kumimoji="1" lang="en-US" altLang="ja-JP" sz="1300">
              <a:latin typeface="ＭＳ Ｐゴシック" panose="020B0600070205080204" pitchFamily="50" charset="-128"/>
              <a:ea typeface="ＭＳ Ｐゴシック" panose="020B0600070205080204" pitchFamily="50" charset="-128"/>
            </a:rPr>
            <a:t>86,452</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+2,970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補助費等について類似団体を上回っている状況が続いているが、主な要因は、消防や水道事業を一部事務組合で行っていること、公共施設の運営・管理業務について指定管理者制度を導入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公債費については、地方債の新規発行抑制、償還終了により減少傾向にある。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38,062
37,964
115.90
24,581,322
23,307,845
1,267,496
11,990,836
16,667,476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73558</xdr:rowOff>
    </xdr:from>
    <xdr:to>
      <xdr:col>24</xdr:col>
      <xdr:colOff>63500</xdr:colOff>
      <xdr:row>37</xdr:row>
      <xdr:rowOff>76454</xdr:rowOff>
    </xdr:to>
    <xdr:cxnSp macro="">
      <xdr:nvCxnSpPr>
        <xdr:cNvPr id="60" name="直線コネクタ 59"/>
        <xdr:cNvCxnSpPr/>
      </xdr:nvCxnSpPr>
      <xdr:spPr>
        <a:xfrm>
          <a:off x="3797300" y="641720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59385</xdr:rowOff>
    </xdr:from>
    <xdr:to>
      <xdr:col>19</xdr:col>
      <xdr:colOff>177800</xdr:colOff>
      <xdr:row>37</xdr:row>
      <xdr:rowOff>73558</xdr:rowOff>
    </xdr:to>
    <xdr:cxnSp macro="">
      <xdr:nvCxnSpPr>
        <xdr:cNvPr id="63" name="直線コネクタ 62"/>
        <xdr:cNvCxnSpPr/>
      </xdr:nvCxnSpPr>
      <xdr:spPr>
        <a:xfrm>
          <a:off x="2908300" y="640303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47727</xdr:rowOff>
    </xdr:from>
    <xdr:to>
      <xdr:col>15</xdr:col>
      <xdr:colOff>50800</xdr:colOff>
      <xdr:row>37</xdr:row>
      <xdr:rowOff>59385</xdr:rowOff>
    </xdr:to>
    <xdr:cxnSp macro="">
      <xdr:nvCxnSpPr>
        <xdr:cNvPr id="66" name="直線コネクタ 65"/>
        <xdr:cNvCxnSpPr/>
      </xdr:nvCxnSpPr>
      <xdr:spPr>
        <a:xfrm>
          <a:off x="2019300" y="639137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textlink="">
      <xdr:nvSpPr>
        <xdr:cNvPr id="67" name="フローチャート: 判断 66"/>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textlink="">
      <xdr:nvSpPr>
        <xdr:cNvPr id="68" name="テキスト ボックス 67"/>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28677</xdr:rowOff>
    </xdr:from>
    <xdr:to>
      <xdr:col>10</xdr:col>
      <xdr:colOff>114300</xdr:colOff>
      <xdr:row>37</xdr:row>
      <xdr:rowOff>47727</xdr:rowOff>
    </xdr:to>
    <xdr:cxnSp macro="">
      <xdr:nvCxnSpPr>
        <xdr:cNvPr id="69" name="直線コネクタ 68"/>
        <xdr:cNvCxnSpPr/>
      </xdr:nvCxnSpPr>
      <xdr:spPr>
        <a:xfrm>
          <a:off x="1130300" y="637232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textlink="">
      <xdr:nvSpPr>
        <xdr:cNvPr id="70" name="フローチャート: 判断 69"/>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textlink="">
      <xdr:nvSpPr>
        <xdr:cNvPr id="71" name="テキスト ボックス 70"/>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textlink="">
      <xdr:nvSpPr>
        <xdr:cNvPr id="72" name="フローチャート: 判断 71"/>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textlink="">
      <xdr:nvSpPr>
        <xdr:cNvPr id="73" name="テキスト ボックス 72"/>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25654</xdr:rowOff>
    </xdr:from>
    <xdr:to>
      <xdr:col>24</xdr:col>
      <xdr:colOff>114300</xdr:colOff>
      <xdr:row>37</xdr:row>
      <xdr:rowOff>127254</xdr:rowOff>
    </xdr:to>
    <xdr:sp textlink="">
      <xdr:nvSpPr>
        <xdr:cNvPr id="79" name="楕円 78"/>
        <xdr:cNvSpPr/>
      </xdr:nvSpPr>
      <xdr:spPr>
        <a:xfrm>
          <a:off x="45847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22758</xdr:rowOff>
    </xdr:from>
    <xdr:to>
      <xdr:col>20</xdr:col>
      <xdr:colOff>38100</xdr:colOff>
      <xdr:row>37</xdr:row>
      <xdr:rowOff>124358</xdr:rowOff>
    </xdr:to>
    <xdr:sp textlink="">
      <xdr:nvSpPr>
        <xdr:cNvPr id="81" name="楕円 80"/>
        <xdr:cNvSpPr/>
      </xdr:nvSpPr>
      <xdr:spPr>
        <a:xfrm>
          <a:off x="3746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115485</xdr:rowOff>
    </xdr:from>
    <xdr:ext cx="469744" cy="259045"/>
    <xdr:sp textlink="">
      <xdr:nvSpPr>
        <xdr:cNvPr id="82" name="テキスト ボックス 81"/>
        <xdr:cNvSpPr txBox="1"/>
      </xdr:nvSpPr>
      <xdr:spPr>
        <a:xfrm>
          <a:off x="3562428" y="64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8585</xdr:rowOff>
    </xdr:from>
    <xdr:to>
      <xdr:col>15</xdr:col>
      <xdr:colOff>101600</xdr:colOff>
      <xdr:row>37</xdr:row>
      <xdr:rowOff>110185</xdr:rowOff>
    </xdr:to>
    <xdr:sp textlink="">
      <xdr:nvSpPr>
        <xdr:cNvPr id="83" name="楕円 82"/>
        <xdr:cNvSpPr/>
      </xdr:nvSpPr>
      <xdr:spPr>
        <a:xfrm>
          <a:off x="2857500" y="63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101312</xdr:rowOff>
    </xdr:from>
    <xdr:ext cx="469744" cy="259045"/>
    <xdr:sp textlink="">
      <xdr:nvSpPr>
        <xdr:cNvPr id="84" name="テキスト ボックス 83"/>
        <xdr:cNvSpPr txBox="1"/>
      </xdr:nvSpPr>
      <xdr:spPr>
        <a:xfrm>
          <a:off x="2673428" y="64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168377</xdr:rowOff>
    </xdr:from>
    <xdr:to>
      <xdr:col>10</xdr:col>
      <xdr:colOff>165100</xdr:colOff>
      <xdr:row>37</xdr:row>
      <xdr:rowOff>98527</xdr:rowOff>
    </xdr:to>
    <xdr:sp textlink="">
      <xdr:nvSpPr>
        <xdr:cNvPr id="85" name="楕円 84"/>
        <xdr:cNvSpPr/>
      </xdr:nvSpPr>
      <xdr:spPr>
        <a:xfrm>
          <a:off x="1968500" y="63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89654</xdr:rowOff>
    </xdr:from>
    <xdr:ext cx="469744" cy="259045"/>
    <xdr:sp textlink="">
      <xdr:nvSpPr>
        <xdr:cNvPr id="86" name="テキスト ボックス 85"/>
        <xdr:cNvSpPr txBox="1"/>
      </xdr:nvSpPr>
      <xdr:spPr>
        <a:xfrm>
          <a:off x="1784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149327</xdr:rowOff>
    </xdr:from>
    <xdr:to>
      <xdr:col>6</xdr:col>
      <xdr:colOff>38100</xdr:colOff>
      <xdr:row>37</xdr:row>
      <xdr:rowOff>79477</xdr:rowOff>
    </xdr:to>
    <xdr:sp textlink="">
      <xdr:nvSpPr>
        <xdr:cNvPr id="87" name="楕円 86"/>
        <xdr:cNvSpPr/>
      </xdr:nvSpPr>
      <xdr:spPr>
        <a:xfrm>
          <a:off x="1079500" y="63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70604</xdr:rowOff>
    </xdr:from>
    <xdr:ext cx="469744" cy="259045"/>
    <xdr:sp textlink="">
      <xdr:nvSpPr>
        <xdr:cNvPr id="88" name="テキスト ボックス 87"/>
        <xdr:cNvSpPr txBox="1"/>
      </xdr:nvSpPr>
      <xdr:spPr>
        <a:xfrm>
          <a:off x="895428" y="64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130303</xdr:rowOff>
    </xdr:from>
    <xdr:to>
      <xdr:col>24</xdr:col>
      <xdr:colOff>63500</xdr:colOff>
      <xdr:row>58</xdr:row>
      <xdr:rowOff>8524</xdr:rowOff>
    </xdr:to>
    <xdr:cxnSp macro="">
      <xdr:nvCxnSpPr>
        <xdr:cNvPr id="117" name="直線コネクタ 116"/>
        <xdr:cNvCxnSpPr/>
      </xdr:nvCxnSpPr>
      <xdr:spPr>
        <a:xfrm>
          <a:off x="3797300" y="9902953"/>
          <a:ext cx="8382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textlink="">
      <xdr:nvSpPr>
        <xdr:cNvPr id="118" name="総務費平均値テキスト"/>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41257</xdr:rowOff>
    </xdr:from>
    <xdr:to>
      <xdr:col>19</xdr:col>
      <xdr:colOff>177800</xdr:colOff>
      <xdr:row>57</xdr:row>
      <xdr:rowOff>130303</xdr:rowOff>
    </xdr:to>
    <xdr:cxnSp macro="">
      <xdr:nvCxnSpPr>
        <xdr:cNvPr id="120" name="直線コネクタ 119"/>
        <xdr:cNvCxnSpPr/>
      </xdr:nvCxnSpPr>
      <xdr:spPr>
        <a:xfrm>
          <a:off x="2908300" y="9813907"/>
          <a:ext cx="889000" cy="8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textlink="">
      <xdr:nvSpPr>
        <xdr:cNvPr id="122" name="テキスト ボックス 121"/>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41257</xdr:rowOff>
    </xdr:from>
    <xdr:to>
      <xdr:col>15</xdr:col>
      <xdr:colOff>50800</xdr:colOff>
      <xdr:row>58</xdr:row>
      <xdr:rowOff>86299</xdr:rowOff>
    </xdr:to>
    <xdr:cxnSp macro="">
      <xdr:nvCxnSpPr>
        <xdr:cNvPr id="123" name="直線コネクタ 122"/>
        <xdr:cNvCxnSpPr/>
      </xdr:nvCxnSpPr>
      <xdr:spPr>
        <a:xfrm flipV="1">
          <a:off x="2019300" y="9813907"/>
          <a:ext cx="889000" cy="2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textlink="">
      <xdr:nvSpPr>
        <xdr:cNvPr id="124" name="フローチャート: 判断 123"/>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textlink="">
      <xdr:nvSpPr>
        <xdr:cNvPr id="125" name="テキスト ボックス 124"/>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86299</xdr:rowOff>
    </xdr:from>
    <xdr:to>
      <xdr:col>10</xdr:col>
      <xdr:colOff>114300</xdr:colOff>
      <xdr:row>58</xdr:row>
      <xdr:rowOff>107719</xdr:rowOff>
    </xdr:to>
    <xdr:cxnSp macro="">
      <xdr:nvCxnSpPr>
        <xdr:cNvPr id="126" name="直線コネクタ 125"/>
        <xdr:cNvCxnSpPr/>
      </xdr:nvCxnSpPr>
      <xdr:spPr>
        <a:xfrm flipV="1">
          <a:off x="1130300" y="10030399"/>
          <a:ext cx="8890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textlink="">
      <xdr:nvSpPr>
        <xdr:cNvPr id="127" name="フローチャート: 判断 126"/>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textlink="">
      <xdr:nvSpPr>
        <xdr:cNvPr id="128" name="テキスト ボックス 127"/>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textlink="">
      <xdr:nvSpPr>
        <xdr:cNvPr id="129" name="フローチャート: 判断 128"/>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textlink="">
      <xdr:nvSpPr>
        <xdr:cNvPr id="130" name="テキスト ボックス 129"/>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129174</xdr:rowOff>
    </xdr:from>
    <xdr:to>
      <xdr:col>24</xdr:col>
      <xdr:colOff>114300</xdr:colOff>
      <xdr:row>58</xdr:row>
      <xdr:rowOff>59324</xdr:rowOff>
    </xdr:to>
    <xdr:sp textlink="">
      <xdr:nvSpPr>
        <xdr:cNvPr id="136" name="楕円 135"/>
        <xdr:cNvSpPr/>
      </xdr:nvSpPr>
      <xdr:spPr>
        <a:xfrm>
          <a:off x="4584700" y="99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152051</xdr:rowOff>
    </xdr:from>
    <xdr:ext cx="599010" cy="259045"/>
    <xdr:sp textlink="">
      <xdr:nvSpPr>
        <xdr:cNvPr id="137" name="総務費該当値テキスト"/>
        <xdr:cNvSpPr txBox="1"/>
      </xdr:nvSpPr>
      <xdr:spPr>
        <a:xfrm>
          <a:off x="4686300" y="975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79503</xdr:rowOff>
    </xdr:from>
    <xdr:to>
      <xdr:col>20</xdr:col>
      <xdr:colOff>38100</xdr:colOff>
      <xdr:row>58</xdr:row>
      <xdr:rowOff>9653</xdr:rowOff>
    </xdr:to>
    <xdr:sp textlink="">
      <xdr:nvSpPr>
        <xdr:cNvPr id="138" name="楕円 137"/>
        <xdr:cNvSpPr/>
      </xdr:nvSpPr>
      <xdr:spPr>
        <a:xfrm>
          <a:off x="3746500" y="98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26180</xdr:rowOff>
    </xdr:from>
    <xdr:ext cx="599010" cy="259045"/>
    <xdr:sp textlink="">
      <xdr:nvSpPr>
        <xdr:cNvPr id="139" name="テキスト ボックス 138"/>
        <xdr:cNvSpPr txBox="1"/>
      </xdr:nvSpPr>
      <xdr:spPr>
        <a:xfrm>
          <a:off x="3497795" y="962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161907</xdr:rowOff>
    </xdr:from>
    <xdr:to>
      <xdr:col>15</xdr:col>
      <xdr:colOff>101600</xdr:colOff>
      <xdr:row>57</xdr:row>
      <xdr:rowOff>92057</xdr:rowOff>
    </xdr:to>
    <xdr:sp textlink="">
      <xdr:nvSpPr>
        <xdr:cNvPr id="140" name="楕円 139"/>
        <xdr:cNvSpPr/>
      </xdr:nvSpPr>
      <xdr:spPr>
        <a:xfrm>
          <a:off x="2857500" y="97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83184</xdr:rowOff>
    </xdr:from>
    <xdr:ext cx="599010" cy="259045"/>
    <xdr:sp textlink="">
      <xdr:nvSpPr>
        <xdr:cNvPr id="141" name="テキスト ボックス 140"/>
        <xdr:cNvSpPr txBox="1"/>
      </xdr:nvSpPr>
      <xdr:spPr>
        <a:xfrm>
          <a:off x="2608795" y="98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35499</xdr:rowOff>
    </xdr:from>
    <xdr:to>
      <xdr:col>10</xdr:col>
      <xdr:colOff>165100</xdr:colOff>
      <xdr:row>58</xdr:row>
      <xdr:rowOff>137099</xdr:rowOff>
    </xdr:to>
    <xdr:sp textlink="">
      <xdr:nvSpPr>
        <xdr:cNvPr id="142" name="楕円 141"/>
        <xdr:cNvSpPr/>
      </xdr:nvSpPr>
      <xdr:spPr>
        <a:xfrm>
          <a:off x="19685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128226</xdr:rowOff>
    </xdr:from>
    <xdr:ext cx="534377" cy="259045"/>
    <xdr:sp textlink="">
      <xdr:nvSpPr>
        <xdr:cNvPr id="143" name="テキスト ボックス 142"/>
        <xdr:cNvSpPr txBox="1"/>
      </xdr:nvSpPr>
      <xdr:spPr>
        <a:xfrm>
          <a:off x="1752111" y="1007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56919</xdr:rowOff>
    </xdr:from>
    <xdr:to>
      <xdr:col>6</xdr:col>
      <xdr:colOff>38100</xdr:colOff>
      <xdr:row>58</xdr:row>
      <xdr:rowOff>158519</xdr:rowOff>
    </xdr:to>
    <xdr:sp textlink="">
      <xdr:nvSpPr>
        <xdr:cNvPr id="144" name="楕円 143"/>
        <xdr:cNvSpPr/>
      </xdr:nvSpPr>
      <xdr:spPr>
        <a:xfrm>
          <a:off x="1079500" y="10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149646</xdr:rowOff>
    </xdr:from>
    <xdr:ext cx="534377" cy="259045"/>
    <xdr:sp textlink="">
      <xdr:nvSpPr>
        <xdr:cNvPr id="145" name="テキスト ボックス 144"/>
        <xdr:cNvSpPr txBox="1"/>
      </xdr:nvSpPr>
      <xdr:spPr>
        <a:xfrm>
          <a:off x="863111" y="10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160539</xdr:rowOff>
    </xdr:from>
    <xdr:to>
      <xdr:col>24</xdr:col>
      <xdr:colOff>63500</xdr:colOff>
      <xdr:row>76</xdr:row>
      <xdr:rowOff>30809</xdr:rowOff>
    </xdr:to>
    <xdr:cxnSp macro="">
      <xdr:nvCxnSpPr>
        <xdr:cNvPr id="173" name="直線コネクタ 172"/>
        <xdr:cNvCxnSpPr/>
      </xdr:nvCxnSpPr>
      <xdr:spPr>
        <a:xfrm>
          <a:off x="3797300" y="13019289"/>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160539</xdr:rowOff>
    </xdr:from>
    <xdr:to>
      <xdr:col>19</xdr:col>
      <xdr:colOff>177800</xdr:colOff>
      <xdr:row>76</xdr:row>
      <xdr:rowOff>131169</xdr:rowOff>
    </xdr:to>
    <xdr:cxnSp macro="">
      <xdr:nvCxnSpPr>
        <xdr:cNvPr id="176" name="直線コネクタ 175"/>
        <xdr:cNvCxnSpPr/>
      </xdr:nvCxnSpPr>
      <xdr:spPr>
        <a:xfrm flipV="1">
          <a:off x="2908300" y="13019289"/>
          <a:ext cx="889000" cy="1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131169</xdr:rowOff>
    </xdr:from>
    <xdr:to>
      <xdr:col>15</xdr:col>
      <xdr:colOff>50800</xdr:colOff>
      <xdr:row>76</xdr:row>
      <xdr:rowOff>150439</xdr:rowOff>
    </xdr:to>
    <xdr:cxnSp macro="">
      <xdr:nvCxnSpPr>
        <xdr:cNvPr id="179" name="直線コネクタ 178"/>
        <xdr:cNvCxnSpPr/>
      </xdr:nvCxnSpPr>
      <xdr:spPr>
        <a:xfrm flipV="1">
          <a:off x="2019300" y="13161369"/>
          <a:ext cx="8890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textlink="">
      <xdr:nvSpPr>
        <xdr:cNvPr id="180" name="フローチャート: 判断 179"/>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textlink="">
      <xdr:nvSpPr>
        <xdr:cNvPr id="181" name="テキスト ボックス 180"/>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150439</xdr:rowOff>
    </xdr:from>
    <xdr:to>
      <xdr:col>10</xdr:col>
      <xdr:colOff>114300</xdr:colOff>
      <xdr:row>77</xdr:row>
      <xdr:rowOff>30209</xdr:rowOff>
    </xdr:to>
    <xdr:cxnSp macro="">
      <xdr:nvCxnSpPr>
        <xdr:cNvPr id="182" name="直線コネクタ 181"/>
        <xdr:cNvCxnSpPr/>
      </xdr:nvCxnSpPr>
      <xdr:spPr>
        <a:xfrm flipV="1">
          <a:off x="1130300" y="13180639"/>
          <a:ext cx="889000" cy="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textlink="">
      <xdr:nvSpPr>
        <xdr:cNvPr id="183" name="フローチャート: 判断 182"/>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textlink="">
      <xdr:nvSpPr>
        <xdr:cNvPr id="184" name="テキスト ボックス 183"/>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textlink="">
      <xdr:nvSpPr>
        <xdr:cNvPr id="185" name="フローチャート: 判断 184"/>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textlink="">
      <xdr:nvSpPr>
        <xdr:cNvPr id="186" name="テキスト ボックス 185"/>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151459</xdr:rowOff>
    </xdr:from>
    <xdr:to>
      <xdr:col>24</xdr:col>
      <xdr:colOff>114300</xdr:colOff>
      <xdr:row>76</xdr:row>
      <xdr:rowOff>81609</xdr:rowOff>
    </xdr:to>
    <xdr:sp textlink="">
      <xdr:nvSpPr>
        <xdr:cNvPr id="192" name="楕円 191"/>
        <xdr:cNvSpPr/>
      </xdr:nvSpPr>
      <xdr:spPr>
        <a:xfrm>
          <a:off x="4584700" y="130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129886</xdr:rowOff>
    </xdr:from>
    <xdr:ext cx="599010" cy="259045"/>
    <xdr:sp textlink="">
      <xdr:nvSpPr>
        <xdr:cNvPr id="193" name="民生費該当値テキスト"/>
        <xdr:cNvSpPr txBox="1"/>
      </xdr:nvSpPr>
      <xdr:spPr>
        <a:xfrm>
          <a:off x="4686300" y="129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109739</xdr:rowOff>
    </xdr:from>
    <xdr:to>
      <xdr:col>20</xdr:col>
      <xdr:colOff>38100</xdr:colOff>
      <xdr:row>76</xdr:row>
      <xdr:rowOff>39889</xdr:rowOff>
    </xdr:to>
    <xdr:sp textlink="">
      <xdr:nvSpPr>
        <xdr:cNvPr id="194" name="楕円 193"/>
        <xdr:cNvSpPr/>
      </xdr:nvSpPr>
      <xdr:spPr>
        <a:xfrm>
          <a:off x="3746500" y="129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31016</xdr:rowOff>
    </xdr:from>
    <xdr:ext cx="599010" cy="259045"/>
    <xdr:sp textlink="">
      <xdr:nvSpPr>
        <xdr:cNvPr id="195" name="テキスト ボックス 194"/>
        <xdr:cNvSpPr txBox="1"/>
      </xdr:nvSpPr>
      <xdr:spPr>
        <a:xfrm>
          <a:off x="3497795" y="13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80369</xdr:rowOff>
    </xdr:from>
    <xdr:to>
      <xdr:col>15</xdr:col>
      <xdr:colOff>101600</xdr:colOff>
      <xdr:row>77</xdr:row>
      <xdr:rowOff>10519</xdr:rowOff>
    </xdr:to>
    <xdr:sp textlink="">
      <xdr:nvSpPr>
        <xdr:cNvPr id="196" name="楕円 195"/>
        <xdr:cNvSpPr/>
      </xdr:nvSpPr>
      <xdr:spPr>
        <a:xfrm>
          <a:off x="2857500" y="131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1646</xdr:rowOff>
    </xdr:from>
    <xdr:ext cx="599010" cy="259045"/>
    <xdr:sp textlink="">
      <xdr:nvSpPr>
        <xdr:cNvPr id="197" name="テキスト ボックス 196"/>
        <xdr:cNvSpPr txBox="1"/>
      </xdr:nvSpPr>
      <xdr:spPr>
        <a:xfrm>
          <a:off x="2608795" y="1320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99639</xdr:rowOff>
    </xdr:from>
    <xdr:to>
      <xdr:col>10</xdr:col>
      <xdr:colOff>165100</xdr:colOff>
      <xdr:row>77</xdr:row>
      <xdr:rowOff>29789</xdr:rowOff>
    </xdr:to>
    <xdr:sp textlink="">
      <xdr:nvSpPr>
        <xdr:cNvPr id="198" name="楕円 197"/>
        <xdr:cNvSpPr/>
      </xdr:nvSpPr>
      <xdr:spPr>
        <a:xfrm>
          <a:off x="1968500" y="131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20916</xdr:rowOff>
    </xdr:from>
    <xdr:ext cx="599010" cy="259045"/>
    <xdr:sp textlink="">
      <xdr:nvSpPr>
        <xdr:cNvPr id="199" name="テキスト ボックス 198"/>
        <xdr:cNvSpPr txBox="1"/>
      </xdr:nvSpPr>
      <xdr:spPr>
        <a:xfrm>
          <a:off x="1719795" y="1322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150859</xdr:rowOff>
    </xdr:from>
    <xdr:to>
      <xdr:col>6</xdr:col>
      <xdr:colOff>38100</xdr:colOff>
      <xdr:row>77</xdr:row>
      <xdr:rowOff>81009</xdr:rowOff>
    </xdr:to>
    <xdr:sp textlink="">
      <xdr:nvSpPr>
        <xdr:cNvPr id="200" name="楕円 199"/>
        <xdr:cNvSpPr/>
      </xdr:nvSpPr>
      <xdr:spPr>
        <a:xfrm>
          <a:off x="1079500" y="131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72136</xdr:rowOff>
    </xdr:from>
    <xdr:ext cx="599010" cy="259045"/>
    <xdr:sp textlink="">
      <xdr:nvSpPr>
        <xdr:cNvPr id="201" name="テキスト ボックス 200"/>
        <xdr:cNvSpPr txBox="1"/>
      </xdr:nvSpPr>
      <xdr:spPr>
        <a:xfrm>
          <a:off x="830795" y="1327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140222</xdr:rowOff>
    </xdr:from>
    <xdr:to>
      <xdr:col>24</xdr:col>
      <xdr:colOff>63500</xdr:colOff>
      <xdr:row>96</xdr:row>
      <xdr:rowOff>156773</xdr:rowOff>
    </xdr:to>
    <xdr:cxnSp macro="">
      <xdr:nvCxnSpPr>
        <xdr:cNvPr id="232" name="直線コネクタ 231"/>
        <xdr:cNvCxnSpPr/>
      </xdr:nvCxnSpPr>
      <xdr:spPr>
        <a:xfrm flipV="1">
          <a:off x="3797300" y="16599422"/>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textlink="">
      <xdr:nvSpPr>
        <xdr:cNvPr id="233" name="衛生費平均値テキスト"/>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148244</xdr:rowOff>
    </xdr:from>
    <xdr:to>
      <xdr:col>19</xdr:col>
      <xdr:colOff>177800</xdr:colOff>
      <xdr:row>96</xdr:row>
      <xdr:rowOff>156773</xdr:rowOff>
    </xdr:to>
    <xdr:cxnSp macro="">
      <xdr:nvCxnSpPr>
        <xdr:cNvPr id="235" name="直線コネクタ 234"/>
        <xdr:cNvCxnSpPr/>
      </xdr:nvCxnSpPr>
      <xdr:spPr>
        <a:xfrm>
          <a:off x="2908300" y="16607444"/>
          <a:ext cx="8890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textlink="">
      <xdr:nvSpPr>
        <xdr:cNvPr id="237" name="テキスト ボックス 236"/>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148244</xdr:rowOff>
    </xdr:from>
    <xdr:to>
      <xdr:col>15</xdr:col>
      <xdr:colOff>50800</xdr:colOff>
      <xdr:row>97</xdr:row>
      <xdr:rowOff>33519</xdr:rowOff>
    </xdr:to>
    <xdr:cxnSp macro="">
      <xdr:nvCxnSpPr>
        <xdr:cNvPr id="238" name="直線コネクタ 237"/>
        <xdr:cNvCxnSpPr/>
      </xdr:nvCxnSpPr>
      <xdr:spPr>
        <a:xfrm flipV="1">
          <a:off x="2019300" y="16607444"/>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textlink="">
      <xdr:nvSpPr>
        <xdr:cNvPr id="239" name="フローチャート: 判断 238"/>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textlink="">
      <xdr:nvSpPr>
        <xdr:cNvPr id="240" name="テキスト ボックス 239"/>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33519</xdr:rowOff>
    </xdr:from>
    <xdr:to>
      <xdr:col>10</xdr:col>
      <xdr:colOff>114300</xdr:colOff>
      <xdr:row>97</xdr:row>
      <xdr:rowOff>61356</xdr:rowOff>
    </xdr:to>
    <xdr:cxnSp macro="">
      <xdr:nvCxnSpPr>
        <xdr:cNvPr id="241" name="直線コネクタ 240"/>
        <xdr:cNvCxnSpPr/>
      </xdr:nvCxnSpPr>
      <xdr:spPr>
        <a:xfrm flipV="1">
          <a:off x="1130300" y="16664169"/>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textlink="">
      <xdr:nvSpPr>
        <xdr:cNvPr id="242" name="フローチャート: 判断 241"/>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textlink="">
      <xdr:nvSpPr>
        <xdr:cNvPr id="243" name="テキスト ボックス 242"/>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textlink="">
      <xdr:nvSpPr>
        <xdr:cNvPr id="244" name="フローチャート: 判断 243"/>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textlink="">
      <xdr:nvSpPr>
        <xdr:cNvPr id="245" name="テキスト ボックス 244"/>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89422</xdr:rowOff>
    </xdr:from>
    <xdr:to>
      <xdr:col>24</xdr:col>
      <xdr:colOff>114300</xdr:colOff>
      <xdr:row>97</xdr:row>
      <xdr:rowOff>19572</xdr:rowOff>
    </xdr:to>
    <xdr:sp textlink="">
      <xdr:nvSpPr>
        <xdr:cNvPr id="251" name="楕円 250"/>
        <xdr:cNvSpPr/>
      </xdr:nvSpPr>
      <xdr:spPr>
        <a:xfrm>
          <a:off x="4584700" y="165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112299</xdr:rowOff>
    </xdr:from>
    <xdr:ext cx="534377" cy="259045"/>
    <xdr:sp textlink="">
      <xdr:nvSpPr>
        <xdr:cNvPr id="252" name="衛生費該当値テキスト"/>
        <xdr:cNvSpPr txBox="1"/>
      </xdr:nvSpPr>
      <xdr:spPr>
        <a:xfrm>
          <a:off x="4686300" y="1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105973</xdr:rowOff>
    </xdr:from>
    <xdr:to>
      <xdr:col>20</xdr:col>
      <xdr:colOff>38100</xdr:colOff>
      <xdr:row>97</xdr:row>
      <xdr:rowOff>36123</xdr:rowOff>
    </xdr:to>
    <xdr:sp textlink="">
      <xdr:nvSpPr>
        <xdr:cNvPr id="253" name="楕円 252"/>
        <xdr:cNvSpPr/>
      </xdr:nvSpPr>
      <xdr:spPr>
        <a:xfrm>
          <a:off x="3746500" y="165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52650</xdr:rowOff>
    </xdr:from>
    <xdr:ext cx="534377" cy="259045"/>
    <xdr:sp textlink="">
      <xdr:nvSpPr>
        <xdr:cNvPr id="254" name="テキスト ボックス 253"/>
        <xdr:cNvSpPr txBox="1"/>
      </xdr:nvSpPr>
      <xdr:spPr>
        <a:xfrm>
          <a:off x="3530111" y="163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97444</xdr:rowOff>
    </xdr:from>
    <xdr:to>
      <xdr:col>15</xdr:col>
      <xdr:colOff>101600</xdr:colOff>
      <xdr:row>97</xdr:row>
      <xdr:rowOff>27594</xdr:rowOff>
    </xdr:to>
    <xdr:sp textlink="">
      <xdr:nvSpPr>
        <xdr:cNvPr id="255" name="楕円 254"/>
        <xdr:cNvSpPr/>
      </xdr:nvSpPr>
      <xdr:spPr>
        <a:xfrm>
          <a:off x="2857500" y="165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44121</xdr:rowOff>
    </xdr:from>
    <xdr:ext cx="534377" cy="259045"/>
    <xdr:sp textlink="">
      <xdr:nvSpPr>
        <xdr:cNvPr id="256" name="テキスト ボックス 255"/>
        <xdr:cNvSpPr txBox="1"/>
      </xdr:nvSpPr>
      <xdr:spPr>
        <a:xfrm>
          <a:off x="2641111" y="163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154169</xdr:rowOff>
    </xdr:from>
    <xdr:to>
      <xdr:col>10</xdr:col>
      <xdr:colOff>165100</xdr:colOff>
      <xdr:row>97</xdr:row>
      <xdr:rowOff>84319</xdr:rowOff>
    </xdr:to>
    <xdr:sp textlink="">
      <xdr:nvSpPr>
        <xdr:cNvPr id="257" name="楕円 256"/>
        <xdr:cNvSpPr/>
      </xdr:nvSpPr>
      <xdr:spPr>
        <a:xfrm>
          <a:off x="1968500" y="166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100846</xdr:rowOff>
    </xdr:from>
    <xdr:ext cx="534377" cy="259045"/>
    <xdr:sp textlink="">
      <xdr:nvSpPr>
        <xdr:cNvPr id="258" name="テキスト ボックス 257"/>
        <xdr:cNvSpPr txBox="1"/>
      </xdr:nvSpPr>
      <xdr:spPr>
        <a:xfrm>
          <a:off x="1752111" y="163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10556</xdr:rowOff>
    </xdr:from>
    <xdr:to>
      <xdr:col>6</xdr:col>
      <xdr:colOff>38100</xdr:colOff>
      <xdr:row>97</xdr:row>
      <xdr:rowOff>112156</xdr:rowOff>
    </xdr:to>
    <xdr:sp textlink="">
      <xdr:nvSpPr>
        <xdr:cNvPr id="259" name="楕円 258"/>
        <xdr:cNvSpPr/>
      </xdr:nvSpPr>
      <xdr:spPr>
        <a:xfrm>
          <a:off x="1079500" y="166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128683</xdr:rowOff>
    </xdr:from>
    <xdr:ext cx="534377" cy="259045"/>
    <xdr:sp textlink="">
      <xdr:nvSpPr>
        <xdr:cNvPr id="260" name="テキスト ボックス 259"/>
        <xdr:cNvSpPr txBox="1"/>
      </xdr:nvSpPr>
      <xdr:spPr>
        <a:xfrm>
          <a:off x="863111" y="164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49594</xdr:rowOff>
    </xdr:from>
    <xdr:to>
      <xdr:col>55</xdr:col>
      <xdr:colOff>0</xdr:colOff>
      <xdr:row>38</xdr:row>
      <xdr:rowOff>50927</xdr:rowOff>
    </xdr:to>
    <xdr:cxnSp macro="">
      <xdr:nvCxnSpPr>
        <xdr:cNvPr id="289" name="直線コネクタ 288"/>
        <xdr:cNvCxnSpPr/>
      </xdr:nvCxnSpPr>
      <xdr:spPr>
        <a:xfrm flipV="1">
          <a:off x="9639300" y="6564694"/>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textlink="">
      <xdr:nvSpPr>
        <xdr:cNvPr id="290" name="労働費平均値テキスト"/>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42355</xdr:rowOff>
    </xdr:from>
    <xdr:to>
      <xdr:col>50</xdr:col>
      <xdr:colOff>114300</xdr:colOff>
      <xdr:row>38</xdr:row>
      <xdr:rowOff>50927</xdr:rowOff>
    </xdr:to>
    <xdr:cxnSp macro="">
      <xdr:nvCxnSpPr>
        <xdr:cNvPr id="292" name="直線コネクタ 291"/>
        <xdr:cNvCxnSpPr/>
      </xdr:nvCxnSpPr>
      <xdr:spPr>
        <a:xfrm>
          <a:off x="8750300" y="655745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textlink="">
      <xdr:nvSpPr>
        <xdr:cNvPr id="294" name="テキスト ボックス 293"/>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42355</xdr:rowOff>
    </xdr:from>
    <xdr:to>
      <xdr:col>45</xdr:col>
      <xdr:colOff>177800</xdr:colOff>
      <xdr:row>38</xdr:row>
      <xdr:rowOff>45403</xdr:rowOff>
    </xdr:to>
    <xdr:cxnSp macro="">
      <xdr:nvCxnSpPr>
        <xdr:cNvPr id="295" name="直線コネクタ 294"/>
        <xdr:cNvCxnSpPr/>
      </xdr:nvCxnSpPr>
      <xdr:spPr>
        <a:xfrm flipV="1">
          <a:off x="7861300" y="65574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textlink="">
      <xdr:nvSpPr>
        <xdr:cNvPr id="296" name="フローチャート: 判断 295"/>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textlink="">
      <xdr:nvSpPr>
        <xdr:cNvPr id="297" name="テキスト ボックス 296"/>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32639</xdr:rowOff>
    </xdr:from>
    <xdr:to>
      <xdr:col>41</xdr:col>
      <xdr:colOff>50800</xdr:colOff>
      <xdr:row>38</xdr:row>
      <xdr:rowOff>45403</xdr:rowOff>
    </xdr:to>
    <xdr:cxnSp macro="">
      <xdr:nvCxnSpPr>
        <xdr:cNvPr id="298" name="直線コネクタ 297"/>
        <xdr:cNvCxnSpPr/>
      </xdr:nvCxnSpPr>
      <xdr:spPr>
        <a:xfrm>
          <a:off x="6972300" y="654773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textlink="">
      <xdr:nvSpPr>
        <xdr:cNvPr id="299" name="フローチャート: 判断 298"/>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textlink="">
      <xdr:nvSpPr>
        <xdr:cNvPr id="300" name="テキスト ボックス 299"/>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textlink="">
      <xdr:nvSpPr>
        <xdr:cNvPr id="301" name="フローチャート: 判断 300"/>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textlink="">
      <xdr:nvSpPr>
        <xdr:cNvPr id="302" name="テキスト ボックス 301"/>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170244</xdr:rowOff>
    </xdr:from>
    <xdr:to>
      <xdr:col>55</xdr:col>
      <xdr:colOff>50800</xdr:colOff>
      <xdr:row>38</xdr:row>
      <xdr:rowOff>100394</xdr:rowOff>
    </xdr:to>
    <xdr:sp textlink="">
      <xdr:nvSpPr>
        <xdr:cNvPr id="308" name="楕円 307"/>
        <xdr:cNvSpPr/>
      </xdr:nvSpPr>
      <xdr:spPr>
        <a:xfrm>
          <a:off x="10426700" y="65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21670</xdr:rowOff>
    </xdr:from>
    <xdr:ext cx="378565" cy="259045"/>
    <xdr:sp textlink="">
      <xdr:nvSpPr>
        <xdr:cNvPr id="309" name="労働費該当値テキスト"/>
        <xdr:cNvSpPr txBox="1"/>
      </xdr:nvSpPr>
      <xdr:spPr>
        <a:xfrm>
          <a:off x="10528300" y="636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xdr:rowOff>
    </xdr:from>
    <xdr:to>
      <xdr:col>50</xdr:col>
      <xdr:colOff>165100</xdr:colOff>
      <xdr:row>38</xdr:row>
      <xdr:rowOff>101727</xdr:rowOff>
    </xdr:to>
    <xdr:sp textlink="">
      <xdr:nvSpPr>
        <xdr:cNvPr id="310" name="楕円 309"/>
        <xdr:cNvSpPr/>
      </xdr:nvSpPr>
      <xdr:spPr>
        <a:xfrm>
          <a:off x="9588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118254</xdr:rowOff>
    </xdr:from>
    <xdr:ext cx="378565" cy="259045"/>
    <xdr:sp textlink="">
      <xdr:nvSpPr>
        <xdr:cNvPr id="311" name="テキスト ボックス 310"/>
        <xdr:cNvSpPr txBox="1"/>
      </xdr:nvSpPr>
      <xdr:spPr>
        <a:xfrm>
          <a:off x="9450017" y="6290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163005</xdr:rowOff>
    </xdr:from>
    <xdr:to>
      <xdr:col>46</xdr:col>
      <xdr:colOff>38100</xdr:colOff>
      <xdr:row>38</xdr:row>
      <xdr:rowOff>93155</xdr:rowOff>
    </xdr:to>
    <xdr:sp textlink="">
      <xdr:nvSpPr>
        <xdr:cNvPr id="312" name="楕円 311"/>
        <xdr:cNvSpPr/>
      </xdr:nvSpPr>
      <xdr:spPr>
        <a:xfrm>
          <a:off x="8699500" y="65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109681</xdr:rowOff>
    </xdr:from>
    <xdr:ext cx="378565" cy="259045"/>
    <xdr:sp textlink="">
      <xdr:nvSpPr>
        <xdr:cNvPr id="313" name="テキスト ボックス 312"/>
        <xdr:cNvSpPr txBox="1"/>
      </xdr:nvSpPr>
      <xdr:spPr>
        <a:xfrm>
          <a:off x="8561017" y="628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166053</xdr:rowOff>
    </xdr:from>
    <xdr:to>
      <xdr:col>41</xdr:col>
      <xdr:colOff>101600</xdr:colOff>
      <xdr:row>38</xdr:row>
      <xdr:rowOff>96203</xdr:rowOff>
    </xdr:to>
    <xdr:sp textlink="">
      <xdr:nvSpPr>
        <xdr:cNvPr id="314" name="楕円 313"/>
        <xdr:cNvSpPr/>
      </xdr:nvSpPr>
      <xdr:spPr>
        <a:xfrm>
          <a:off x="7810500" y="65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112730</xdr:rowOff>
    </xdr:from>
    <xdr:ext cx="378565" cy="259045"/>
    <xdr:sp textlink="">
      <xdr:nvSpPr>
        <xdr:cNvPr id="315" name="テキスト ボックス 314"/>
        <xdr:cNvSpPr txBox="1"/>
      </xdr:nvSpPr>
      <xdr:spPr>
        <a:xfrm>
          <a:off x="7672017" y="6284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153289</xdr:rowOff>
    </xdr:from>
    <xdr:to>
      <xdr:col>36</xdr:col>
      <xdr:colOff>165100</xdr:colOff>
      <xdr:row>38</xdr:row>
      <xdr:rowOff>83439</xdr:rowOff>
    </xdr:to>
    <xdr:sp textlink="">
      <xdr:nvSpPr>
        <xdr:cNvPr id="316" name="楕円 315"/>
        <xdr:cNvSpPr/>
      </xdr:nvSpPr>
      <xdr:spPr>
        <a:xfrm>
          <a:off x="6921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99966</xdr:rowOff>
    </xdr:from>
    <xdr:ext cx="378565" cy="259045"/>
    <xdr:sp textlink="">
      <xdr:nvSpPr>
        <xdr:cNvPr id="317" name="テキスト ボックス 316"/>
        <xdr:cNvSpPr txBox="1"/>
      </xdr:nvSpPr>
      <xdr:spPr>
        <a:xfrm>
          <a:off x="6783017" y="627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145624</xdr:rowOff>
    </xdr:from>
    <xdr:to>
      <xdr:col>55</xdr:col>
      <xdr:colOff>0</xdr:colOff>
      <xdr:row>57</xdr:row>
      <xdr:rowOff>163741</xdr:rowOff>
    </xdr:to>
    <xdr:cxnSp macro="">
      <xdr:nvCxnSpPr>
        <xdr:cNvPr id="346" name="直線コネクタ 345"/>
        <xdr:cNvCxnSpPr/>
      </xdr:nvCxnSpPr>
      <xdr:spPr>
        <a:xfrm flipV="1">
          <a:off x="9639300" y="9918274"/>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textlink="">
      <xdr:nvSpPr>
        <xdr:cNvPr id="347" name="農林水産業費平均値テキスト"/>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116536</xdr:rowOff>
    </xdr:from>
    <xdr:to>
      <xdr:col>50</xdr:col>
      <xdr:colOff>114300</xdr:colOff>
      <xdr:row>57</xdr:row>
      <xdr:rowOff>163741</xdr:rowOff>
    </xdr:to>
    <xdr:cxnSp macro="">
      <xdr:nvCxnSpPr>
        <xdr:cNvPr id="349" name="直線コネクタ 348"/>
        <xdr:cNvCxnSpPr/>
      </xdr:nvCxnSpPr>
      <xdr:spPr>
        <a:xfrm>
          <a:off x="8750300" y="9889186"/>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textlink="">
      <xdr:nvSpPr>
        <xdr:cNvPr id="351" name="テキスト ボックス 350"/>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116536</xdr:rowOff>
    </xdr:from>
    <xdr:to>
      <xdr:col>45</xdr:col>
      <xdr:colOff>177800</xdr:colOff>
      <xdr:row>58</xdr:row>
      <xdr:rowOff>12636</xdr:rowOff>
    </xdr:to>
    <xdr:cxnSp macro="">
      <xdr:nvCxnSpPr>
        <xdr:cNvPr id="352" name="直線コネクタ 351"/>
        <xdr:cNvCxnSpPr/>
      </xdr:nvCxnSpPr>
      <xdr:spPr>
        <a:xfrm flipV="1">
          <a:off x="7861300" y="9889186"/>
          <a:ext cx="889000" cy="6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textlink="">
      <xdr:nvSpPr>
        <xdr:cNvPr id="353" name="フローチャート: 判断 352"/>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textlink="">
      <xdr:nvSpPr>
        <xdr:cNvPr id="354" name="テキスト ボックス 353"/>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137566</xdr:rowOff>
    </xdr:from>
    <xdr:to>
      <xdr:col>41</xdr:col>
      <xdr:colOff>50800</xdr:colOff>
      <xdr:row>58</xdr:row>
      <xdr:rowOff>12636</xdr:rowOff>
    </xdr:to>
    <xdr:cxnSp macro="">
      <xdr:nvCxnSpPr>
        <xdr:cNvPr id="355" name="直線コネクタ 354"/>
        <xdr:cNvCxnSpPr/>
      </xdr:nvCxnSpPr>
      <xdr:spPr>
        <a:xfrm>
          <a:off x="6972300" y="9910216"/>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textlink="">
      <xdr:nvSpPr>
        <xdr:cNvPr id="356" name="フローチャート: 判断 355"/>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textlink="">
      <xdr:nvSpPr>
        <xdr:cNvPr id="357" name="テキスト ボックス 356"/>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textlink="">
      <xdr:nvSpPr>
        <xdr:cNvPr id="358" name="フローチャート: 判断 357"/>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textlink="">
      <xdr:nvSpPr>
        <xdr:cNvPr id="359" name="テキスト ボックス 358"/>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94824</xdr:rowOff>
    </xdr:from>
    <xdr:to>
      <xdr:col>55</xdr:col>
      <xdr:colOff>50800</xdr:colOff>
      <xdr:row>58</xdr:row>
      <xdr:rowOff>24974</xdr:rowOff>
    </xdr:to>
    <xdr:sp textlink="">
      <xdr:nvSpPr>
        <xdr:cNvPr id="365" name="楕円 364"/>
        <xdr:cNvSpPr/>
      </xdr:nvSpPr>
      <xdr:spPr>
        <a:xfrm>
          <a:off x="10426700" y="98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73251</xdr:rowOff>
    </xdr:from>
    <xdr:ext cx="534377" cy="259045"/>
    <xdr:sp textlink="">
      <xdr:nvSpPr>
        <xdr:cNvPr id="366" name="農林水産業費該当値テキスト"/>
        <xdr:cNvSpPr txBox="1"/>
      </xdr:nvSpPr>
      <xdr:spPr>
        <a:xfrm>
          <a:off x="10528300" y="98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112941</xdr:rowOff>
    </xdr:from>
    <xdr:to>
      <xdr:col>50</xdr:col>
      <xdr:colOff>165100</xdr:colOff>
      <xdr:row>58</xdr:row>
      <xdr:rowOff>43091</xdr:rowOff>
    </xdr:to>
    <xdr:sp textlink="">
      <xdr:nvSpPr>
        <xdr:cNvPr id="367" name="楕円 366"/>
        <xdr:cNvSpPr/>
      </xdr:nvSpPr>
      <xdr:spPr>
        <a:xfrm>
          <a:off x="9588500" y="98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34218</xdr:rowOff>
    </xdr:from>
    <xdr:ext cx="534377" cy="259045"/>
    <xdr:sp textlink="">
      <xdr:nvSpPr>
        <xdr:cNvPr id="368" name="テキスト ボックス 367"/>
        <xdr:cNvSpPr txBox="1"/>
      </xdr:nvSpPr>
      <xdr:spPr>
        <a:xfrm>
          <a:off x="9372111" y="99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65736</xdr:rowOff>
    </xdr:from>
    <xdr:to>
      <xdr:col>46</xdr:col>
      <xdr:colOff>38100</xdr:colOff>
      <xdr:row>57</xdr:row>
      <xdr:rowOff>167336</xdr:rowOff>
    </xdr:to>
    <xdr:sp textlink="">
      <xdr:nvSpPr>
        <xdr:cNvPr id="369" name="楕円 368"/>
        <xdr:cNvSpPr/>
      </xdr:nvSpPr>
      <xdr:spPr>
        <a:xfrm>
          <a:off x="8699500" y="98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158463</xdr:rowOff>
    </xdr:from>
    <xdr:ext cx="534377" cy="259045"/>
    <xdr:sp textlink="">
      <xdr:nvSpPr>
        <xdr:cNvPr id="370" name="テキスト ボックス 369"/>
        <xdr:cNvSpPr txBox="1"/>
      </xdr:nvSpPr>
      <xdr:spPr>
        <a:xfrm>
          <a:off x="8483111" y="99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133286</xdr:rowOff>
    </xdr:from>
    <xdr:to>
      <xdr:col>41</xdr:col>
      <xdr:colOff>101600</xdr:colOff>
      <xdr:row>58</xdr:row>
      <xdr:rowOff>63436</xdr:rowOff>
    </xdr:to>
    <xdr:sp textlink="">
      <xdr:nvSpPr>
        <xdr:cNvPr id="371" name="楕円 370"/>
        <xdr:cNvSpPr/>
      </xdr:nvSpPr>
      <xdr:spPr>
        <a:xfrm>
          <a:off x="7810500" y="99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54563</xdr:rowOff>
    </xdr:from>
    <xdr:ext cx="534377" cy="259045"/>
    <xdr:sp textlink="">
      <xdr:nvSpPr>
        <xdr:cNvPr id="372" name="テキスト ボックス 371"/>
        <xdr:cNvSpPr txBox="1"/>
      </xdr:nvSpPr>
      <xdr:spPr>
        <a:xfrm>
          <a:off x="7594111" y="999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86766</xdr:rowOff>
    </xdr:from>
    <xdr:to>
      <xdr:col>36</xdr:col>
      <xdr:colOff>165100</xdr:colOff>
      <xdr:row>58</xdr:row>
      <xdr:rowOff>16916</xdr:rowOff>
    </xdr:to>
    <xdr:sp textlink="">
      <xdr:nvSpPr>
        <xdr:cNvPr id="373" name="楕円 372"/>
        <xdr:cNvSpPr/>
      </xdr:nvSpPr>
      <xdr:spPr>
        <a:xfrm>
          <a:off x="6921500" y="9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8043</xdr:rowOff>
    </xdr:from>
    <xdr:ext cx="534377" cy="259045"/>
    <xdr:sp textlink="">
      <xdr:nvSpPr>
        <xdr:cNvPr id="374" name="テキスト ボックス 373"/>
        <xdr:cNvSpPr txBox="1"/>
      </xdr:nvSpPr>
      <xdr:spPr>
        <a:xfrm>
          <a:off x="6705111" y="99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168983</xdr:rowOff>
    </xdr:from>
    <xdr:to>
      <xdr:col>55</xdr:col>
      <xdr:colOff>0</xdr:colOff>
      <xdr:row>78</xdr:row>
      <xdr:rowOff>7254</xdr:rowOff>
    </xdr:to>
    <xdr:cxnSp macro="">
      <xdr:nvCxnSpPr>
        <xdr:cNvPr id="401" name="直線コネクタ 400"/>
        <xdr:cNvCxnSpPr/>
      </xdr:nvCxnSpPr>
      <xdr:spPr>
        <a:xfrm flipV="1">
          <a:off x="9639300" y="13370633"/>
          <a:ext cx="8382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textlink="">
      <xdr:nvSpPr>
        <xdr:cNvPr id="402" name="商工費平均値テキスト"/>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126789</xdr:rowOff>
    </xdr:from>
    <xdr:to>
      <xdr:col>50</xdr:col>
      <xdr:colOff>114300</xdr:colOff>
      <xdr:row>78</xdr:row>
      <xdr:rowOff>7254</xdr:rowOff>
    </xdr:to>
    <xdr:cxnSp macro="">
      <xdr:nvCxnSpPr>
        <xdr:cNvPr id="404" name="直線コネクタ 403"/>
        <xdr:cNvCxnSpPr/>
      </xdr:nvCxnSpPr>
      <xdr:spPr>
        <a:xfrm>
          <a:off x="8750300" y="13328439"/>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textlink="">
      <xdr:nvSpPr>
        <xdr:cNvPr id="406" name="テキスト ボックス 405"/>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126789</xdr:rowOff>
    </xdr:from>
    <xdr:to>
      <xdr:col>45</xdr:col>
      <xdr:colOff>177800</xdr:colOff>
      <xdr:row>77</xdr:row>
      <xdr:rowOff>170255</xdr:rowOff>
    </xdr:to>
    <xdr:cxnSp macro="">
      <xdr:nvCxnSpPr>
        <xdr:cNvPr id="407" name="直線コネクタ 406"/>
        <xdr:cNvCxnSpPr/>
      </xdr:nvCxnSpPr>
      <xdr:spPr>
        <a:xfrm flipV="1">
          <a:off x="7861300" y="13328439"/>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textlink="">
      <xdr:nvSpPr>
        <xdr:cNvPr id="408" name="フローチャート: 判断 407"/>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textlink="">
      <xdr:nvSpPr>
        <xdr:cNvPr id="409" name="テキスト ボックス 408"/>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170255</xdr:rowOff>
    </xdr:from>
    <xdr:to>
      <xdr:col>41</xdr:col>
      <xdr:colOff>50800</xdr:colOff>
      <xdr:row>78</xdr:row>
      <xdr:rowOff>85815</xdr:rowOff>
    </xdr:to>
    <xdr:cxnSp macro="">
      <xdr:nvCxnSpPr>
        <xdr:cNvPr id="410" name="直線コネクタ 409"/>
        <xdr:cNvCxnSpPr/>
      </xdr:nvCxnSpPr>
      <xdr:spPr>
        <a:xfrm flipV="1">
          <a:off x="6972300" y="13371905"/>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textlink="">
      <xdr:nvSpPr>
        <xdr:cNvPr id="411" name="フローチャート: 判断 410"/>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textlink="">
      <xdr:nvSpPr>
        <xdr:cNvPr id="412" name="テキスト ボックス 411"/>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textlink="">
      <xdr:nvSpPr>
        <xdr:cNvPr id="413" name="フローチャート: 判断 412"/>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textlink="">
      <xdr:nvSpPr>
        <xdr:cNvPr id="414" name="テキスト ボックス 413"/>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118183</xdr:rowOff>
    </xdr:from>
    <xdr:to>
      <xdr:col>55</xdr:col>
      <xdr:colOff>50800</xdr:colOff>
      <xdr:row>78</xdr:row>
      <xdr:rowOff>48333</xdr:rowOff>
    </xdr:to>
    <xdr:sp textlink="">
      <xdr:nvSpPr>
        <xdr:cNvPr id="420" name="楕円 419"/>
        <xdr:cNvSpPr/>
      </xdr:nvSpPr>
      <xdr:spPr>
        <a:xfrm>
          <a:off x="10426700" y="133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77560</xdr:rowOff>
    </xdr:from>
    <xdr:ext cx="534377" cy="259045"/>
    <xdr:sp textlink="">
      <xdr:nvSpPr>
        <xdr:cNvPr id="421" name="商工費該当値テキスト"/>
        <xdr:cNvSpPr txBox="1"/>
      </xdr:nvSpPr>
      <xdr:spPr>
        <a:xfrm>
          <a:off x="10528300" y="131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127904</xdr:rowOff>
    </xdr:from>
    <xdr:to>
      <xdr:col>50</xdr:col>
      <xdr:colOff>165100</xdr:colOff>
      <xdr:row>78</xdr:row>
      <xdr:rowOff>58054</xdr:rowOff>
    </xdr:to>
    <xdr:sp textlink="">
      <xdr:nvSpPr>
        <xdr:cNvPr id="422" name="楕円 421"/>
        <xdr:cNvSpPr/>
      </xdr:nvSpPr>
      <xdr:spPr>
        <a:xfrm>
          <a:off x="9588500" y="133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74581</xdr:rowOff>
    </xdr:from>
    <xdr:ext cx="534377" cy="259045"/>
    <xdr:sp textlink="">
      <xdr:nvSpPr>
        <xdr:cNvPr id="423" name="テキスト ボックス 422"/>
        <xdr:cNvSpPr txBox="1"/>
      </xdr:nvSpPr>
      <xdr:spPr>
        <a:xfrm>
          <a:off x="9372111" y="1310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75989</xdr:rowOff>
    </xdr:from>
    <xdr:to>
      <xdr:col>46</xdr:col>
      <xdr:colOff>38100</xdr:colOff>
      <xdr:row>78</xdr:row>
      <xdr:rowOff>6139</xdr:rowOff>
    </xdr:to>
    <xdr:sp textlink="">
      <xdr:nvSpPr>
        <xdr:cNvPr id="424" name="楕円 423"/>
        <xdr:cNvSpPr/>
      </xdr:nvSpPr>
      <xdr:spPr>
        <a:xfrm>
          <a:off x="8699500" y="132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22666</xdr:rowOff>
    </xdr:from>
    <xdr:ext cx="534377" cy="259045"/>
    <xdr:sp textlink="">
      <xdr:nvSpPr>
        <xdr:cNvPr id="425" name="テキスト ボックス 424"/>
        <xdr:cNvSpPr txBox="1"/>
      </xdr:nvSpPr>
      <xdr:spPr>
        <a:xfrm>
          <a:off x="8483111" y="130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119455</xdr:rowOff>
    </xdr:from>
    <xdr:to>
      <xdr:col>41</xdr:col>
      <xdr:colOff>101600</xdr:colOff>
      <xdr:row>78</xdr:row>
      <xdr:rowOff>49605</xdr:rowOff>
    </xdr:to>
    <xdr:sp textlink="">
      <xdr:nvSpPr>
        <xdr:cNvPr id="426" name="楕円 425"/>
        <xdr:cNvSpPr/>
      </xdr:nvSpPr>
      <xdr:spPr>
        <a:xfrm>
          <a:off x="7810500" y="133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66132</xdr:rowOff>
    </xdr:from>
    <xdr:ext cx="534377" cy="259045"/>
    <xdr:sp textlink="">
      <xdr:nvSpPr>
        <xdr:cNvPr id="427" name="テキスト ボックス 426"/>
        <xdr:cNvSpPr txBox="1"/>
      </xdr:nvSpPr>
      <xdr:spPr>
        <a:xfrm>
          <a:off x="7594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35015</xdr:rowOff>
    </xdr:from>
    <xdr:to>
      <xdr:col>36</xdr:col>
      <xdr:colOff>165100</xdr:colOff>
      <xdr:row>78</xdr:row>
      <xdr:rowOff>136615</xdr:rowOff>
    </xdr:to>
    <xdr:sp textlink="">
      <xdr:nvSpPr>
        <xdr:cNvPr id="428" name="楕円 427"/>
        <xdr:cNvSpPr/>
      </xdr:nvSpPr>
      <xdr:spPr>
        <a:xfrm>
          <a:off x="6921500" y="134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127742</xdr:rowOff>
    </xdr:from>
    <xdr:ext cx="534377" cy="259045"/>
    <xdr:sp textlink="">
      <xdr:nvSpPr>
        <xdr:cNvPr id="429" name="テキスト ボックス 428"/>
        <xdr:cNvSpPr txBox="1"/>
      </xdr:nvSpPr>
      <xdr:spPr>
        <a:xfrm>
          <a:off x="6705111" y="135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22853</xdr:rowOff>
    </xdr:from>
    <xdr:to>
      <xdr:col>55</xdr:col>
      <xdr:colOff>0</xdr:colOff>
      <xdr:row>97</xdr:row>
      <xdr:rowOff>28823</xdr:rowOff>
    </xdr:to>
    <xdr:cxnSp macro="">
      <xdr:nvCxnSpPr>
        <xdr:cNvPr id="460" name="直線コネクタ 459"/>
        <xdr:cNvCxnSpPr/>
      </xdr:nvCxnSpPr>
      <xdr:spPr>
        <a:xfrm>
          <a:off x="9639300" y="16653503"/>
          <a:ext cx="8382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textlink="">
      <xdr:nvSpPr>
        <xdr:cNvPr id="461" name="土木費平均値テキスト"/>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22853</xdr:rowOff>
    </xdr:from>
    <xdr:to>
      <xdr:col>50</xdr:col>
      <xdr:colOff>114300</xdr:colOff>
      <xdr:row>97</xdr:row>
      <xdr:rowOff>66515</xdr:rowOff>
    </xdr:to>
    <xdr:cxnSp macro="">
      <xdr:nvCxnSpPr>
        <xdr:cNvPr id="463" name="直線コネクタ 462"/>
        <xdr:cNvCxnSpPr/>
      </xdr:nvCxnSpPr>
      <xdr:spPr>
        <a:xfrm flipV="1">
          <a:off x="8750300" y="16653503"/>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textlink="">
      <xdr:nvSpPr>
        <xdr:cNvPr id="465" name="テキスト ボックス 464"/>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39449</xdr:rowOff>
    </xdr:from>
    <xdr:to>
      <xdr:col>45</xdr:col>
      <xdr:colOff>177800</xdr:colOff>
      <xdr:row>97</xdr:row>
      <xdr:rowOff>66515</xdr:rowOff>
    </xdr:to>
    <xdr:cxnSp macro="">
      <xdr:nvCxnSpPr>
        <xdr:cNvPr id="466" name="直線コネクタ 465"/>
        <xdr:cNvCxnSpPr/>
      </xdr:nvCxnSpPr>
      <xdr:spPr>
        <a:xfrm>
          <a:off x="7861300" y="16670099"/>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textlink="">
      <xdr:nvSpPr>
        <xdr:cNvPr id="467" name="フローチャート: 判断 466"/>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textlink="">
      <xdr:nvSpPr>
        <xdr:cNvPr id="468" name="テキスト ボックス 467"/>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74026</xdr:rowOff>
    </xdr:from>
    <xdr:to>
      <xdr:col>41</xdr:col>
      <xdr:colOff>50800</xdr:colOff>
      <xdr:row>97</xdr:row>
      <xdr:rowOff>39449</xdr:rowOff>
    </xdr:to>
    <xdr:cxnSp macro="">
      <xdr:nvCxnSpPr>
        <xdr:cNvPr id="469" name="直線コネクタ 468"/>
        <xdr:cNvCxnSpPr/>
      </xdr:nvCxnSpPr>
      <xdr:spPr>
        <a:xfrm>
          <a:off x="6972300" y="16533226"/>
          <a:ext cx="889000" cy="1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textlink="">
      <xdr:nvSpPr>
        <xdr:cNvPr id="470" name="フローチャート: 判断 469"/>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textlink="">
      <xdr:nvSpPr>
        <xdr:cNvPr id="471" name="テキスト ボックス 470"/>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textlink="">
      <xdr:nvSpPr>
        <xdr:cNvPr id="472" name="フローチャート: 判断 471"/>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textlink="">
      <xdr:nvSpPr>
        <xdr:cNvPr id="473" name="テキスト ボックス 472"/>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149473</xdr:rowOff>
    </xdr:from>
    <xdr:to>
      <xdr:col>55</xdr:col>
      <xdr:colOff>50800</xdr:colOff>
      <xdr:row>97</xdr:row>
      <xdr:rowOff>79623</xdr:rowOff>
    </xdr:to>
    <xdr:sp textlink="">
      <xdr:nvSpPr>
        <xdr:cNvPr id="479" name="楕円 478"/>
        <xdr:cNvSpPr/>
      </xdr:nvSpPr>
      <xdr:spPr>
        <a:xfrm>
          <a:off x="10426700" y="166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900</xdr:rowOff>
    </xdr:from>
    <xdr:ext cx="534377" cy="259045"/>
    <xdr:sp textlink="">
      <xdr:nvSpPr>
        <xdr:cNvPr id="480" name="土木費該当値テキスト"/>
        <xdr:cNvSpPr txBox="1"/>
      </xdr:nvSpPr>
      <xdr:spPr>
        <a:xfrm>
          <a:off x="10528300" y="164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143503</xdr:rowOff>
    </xdr:from>
    <xdr:to>
      <xdr:col>50</xdr:col>
      <xdr:colOff>165100</xdr:colOff>
      <xdr:row>97</xdr:row>
      <xdr:rowOff>73653</xdr:rowOff>
    </xdr:to>
    <xdr:sp textlink="">
      <xdr:nvSpPr>
        <xdr:cNvPr id="481" name="楕円 480"/>
        <xdr:cNvSpPr/>
      </xdr:nvSpPr>
      <xdr:spPr>
        <a:xfrm>
          <a:off x="9588500" y="166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90180</xdr:rowOff>
    </xdr:from>
    <xdr:ext cx="534377" cy="259045"/>
    <xdr:sp textlink="">
      <xdr:nvSpPr>
        <xdr:cNvPr id="482" name="テキスト ボックス 481"/>
        <xdr:cNvSpPr txBox="1"/>
      </xdr:nvSpPr>
      <xdr:spPr>
        <a:xfrm>
          <a:off x="9372111" y="163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15715</xdr:rowOff>
    </xdr:from>
    <xdr:to>
      <xdr:col>46</xdr:col>
      <xdr:colOff>38100</xdr:colOff>
      <xdr:row>97</xdr:row>
      <xdr:rowOff>117315</xdr:rowOff>
    </xdr:to>
    <xdr:sp textlink="">
      <xdr:nvSpPr>
        <xdr:cNvPr id="483" name="楕円 482"/>
        <xdr:cNvSpPr/>
      </xdr:nvSpPr>
      <xdr:spPr>
        <a:xfrm>
          <a:off x="8699500" y="166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108442</xdr:rowOff>
    </xdr:from>
    <xdr:ext cx="534377" cy="259045"/>
    <xdr:sp textlink="">
      <xdr:nvSpPr>
        <xdr:cNvPr id="484" name="テキスト ボックス 483"/>
        <xdr:cNvSpPr txBox="1"/>
      </xdr:nvSpPr>
      <xdr:spPr>
        <a:xfrm>
          <a:off x="8483111" y="1673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160099</xdr:rowOff>
    </xdr:from>
    <xdr:to>
      <xdr:col>41</xdr:col>
      <xdr:colOff>101600</xdr:colOff>
      <xdr:row>97</xdr:row>
      <xdr:rowOff>90249</xdr:rowOff>
    </xdr:to>
    <xdr:sp textlink="">
      <xdr:nvSpPr>
        <xdr:cNvPr id="485" name="楕円 484"/>
        <xdr:cNvSpPr/>
      </xdr:nvSpPr>
      <xdr:spPr>
        <a:xfrm>
          <a:off x="7810500" y="166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106776</xdr:rowOff>
    </xdr:from>
    <xdr:ext cx="534377" cy="259045"/>
    <xdr:sp textlink="">
      <xdr:nvSpPr>
        <xdr:cNvPr id="486" name="テキスト ボックス 485"/>
        <xdr:cNvSpPr txBox="1"/>
      </xdr:nvSpPr>
      <xdr:spPr>
        <a:xfrm>
          <a:off x="7594111" y="1639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23226</xdr:rowOff>
    </xdr:from>
    <xdr:to>
      <xdr:col>36</xdr:col>
      <xdr:colOff>165100</xdr:colOff>
      <xdr:row>96</xdr:row>
      <xdr:rowOff>124826</xdr:rowOff>
    </xdr:to>
    <xdr:sp textlink="">
      <xdr:nvSpPr>
        <xdr:cNvPr id="487" name="楕円 486"/>
        <xdr:cNvSpPr/>
      </xdr:nvSpPr>
      <xdr:spPr>
        <a:xfrm>
          <a:off x="6921500" y="164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141353</xdr:rowOff>
    </xdr:from>
    <xdr:ext cx="534377" cy="259045"/>
    <xdr:sp textlink="">
      <xdr:nvSpPr>
        <xdr:cNvPr id="488" name="テキスト ボックス 487"/>
        <xdr:cNvSpPr txBox="1"/>
      </xdr:nvSpPr>
      <xdr:spPr>
        <a:xfrm>
          <a:off x="6705111" y="162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10465</xdr:rowOff>
    </xdr:from>
    <xdr:to>
      <xdr:col>85</xdr:col>
      <xdr:colOff>127000</xdr:colOff>
      <xdr:row>37</xdr:row>
      <xdr:rowOff>12274</xdr:rowOff>
    </xdr:to>
    <xdr:cxnSp macro="">
      <xdr:nvCxnSpPr>
        <xdr:cNvPr id="517" name="直線コネクタ 516"/>
        <xdr:cNvCxnSpPr/>
      </xdr:nvCxnSpPr>
      <xdr:spPr>
        <a:xfrm flipV="1">
          <a:off x="15481300" y="6354115"/>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textlink="">
      <xdr:nvSpPr>
        <xdr:cNvPr id="518" name="消防費平均値テキスト"/>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138252</xdr:rowOff>
    </xdr:from>
    <xdr:to>
      <xdr:col>81</xdr:col>
      <xdr:colOff>50800</xdr:colOff>
      <xdr:row>37</xdr:row>
      <xdr:rowOff>12274</xdr:rowOff>
    </xdr:to>
    <xdr:cxnSp macro="">
      <xdr:nvCxnSpPr>
        <xdr:cNvPr id="520" name="直線コネクタ 519"/>
        <xdr:cNvCxnSpPr/>
      </xdr:nvCxnSpPr>
      <xdr:spPr>
        <a:xfrm>
          <a:off x="14592300" y="6310452"/>
          <a:ext cx="8890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textlink="">
      <xdr:nvSpPr>
        <xdr:cNvPr id="522" name="テキスト ボックス 521"/>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138252</xdr:rowOff>
    </xdr:from>
    <xdr:to>
      <xdr:col>76</xdr:col>
      <xdr:colOff>114300</xdr:colOff>
      <xdr:row>37</xdr:row>
      <xdr:rowOff>43002</xdr:rowOff>
    </xdr:to>
    <xdr:cxnSp macro="">
      <xdr:nvCxnSpPr>
        <xdr:cNvPr id="523" name="直線コネクタ 522"/>
        <xdr:cNvCxnSpPr/>
      </xdr:nvCxnSpPr>
      <xdr:spPr>
        <a:xfrm flipV="1">
          <a:off x="13703300" y="631045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textlink="">
      <xdr:nvSpPr>
        <xdr:cNvPr id="524" name="フローチャート: 判断 523"/>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textlink="">
      <xdr:nvSpPr>
        <xdr:cNvPr id="525" name="テキスト ボックス 524"/>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43002</xdr:rowOff>
    </xdr:from>
    <xdr:to>
      <xdr:col>71</xdr:col>
      <xdr:colOff>177800</xdr:colOff>
      <xdr:row>37</xdr:row>
      <xdr:rowOff>62109</xdr:rowOff>
    </xdr:to>
    <xdr:cxnSp macro="">
      <xdr:nvCxnSpPr>
        <xdr:cNvPr id="526" name="直線コネクタ 525"/>
        <xdr:cNvCxnSpPr/>
      </xdr:nvCxnSpPr>
      <xdr:spPr>
        <a:xfrm flipV="1">
          <a:off x="12814300" y="6386652"/>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textlink="">
      <xdr:nvSpPr>
        <xdr:cNvPr id="527" name="フローチャート: 判断 526"/>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textlink="">
      <xdr:nvSpPr>
        <xdr:cNvPr id="528" name="テキスト ボックス 527"/>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textlink="">
      <xdr:nvSpPr>
        <xdr:cNvPr id="529" name="フローチャート: 判断 528"/>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textlink="">
      <xdr:nvSpPr>
        <xdr:cNvPr id="530" name="テキスト ボックス 529"/>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131115</xdr:rowOff>
    </xdr:from>
    <xdr:to>
      <xdr:col>85</xdr:col>
      <xdr:colOff>177800</xdr:colOff>
      <xdr:row>37</xdr:row>
      <xdr:rowOff>61265</xdr:rowOff>
    </xdr:to>
    <xdr:sp textlink="">
      <xdr:nvSpPr>
        <xdr:cNvPr id="536" name="楕円 535"/>
        <xdr:cNvSpPr/>
      </xdr:nvSpPr>
      <xdr:spPr>
        <a:xfrm>
          <a:off x="16268700" y="63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109542</xdr:rowOff>
    </xdr:from>
    <xdr:ext cx="534377" cy="259045"/>
    <xdr:sp textlink="">
      <xdr:nvSpPr>
        <xdr:cNvPr id="537" name="消防費該当値テキスト"/>
        <xdr:cNvSpPr txBox="1"/>
      </xdr:nvSpPr>
      <xdr:spPr>
        <a:xfrm>
          <a:off x="16370300" y="62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132924</xdr:rowOff>
    </xdr:from>
    <xdr:to>
      <xdr:col>81</xdr:col>
      <xdr:colOff>101600</xdr:colOff>
      <xdr:row>37</xdr:row>
      <xdr:rowOff>63074</xdr:rowOff>
    </xdr:to>
    <xdr:sp textlink="">
      <xdr:nvSpPr>
        <xdr:cNvPr id="538" name="楕円 537"/>
        <xdr:cNvSpPr/>
      </xdr:nvSpPr>
      <xdr:spPr>
        <a:xfrm>
          <a:off x="15430500" y="63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54201</xdr:rowOff>
    </xdr:from>
    <xdr:ext cx="534377" cy="259045"/>
    <xdr:sp textlink="">
      <xdr:nvSpPr>
        <xdr:cNvPr id="539" name="テキスト ボックス 538"/>
        <xdr:cNvSpPr txBox="1"/>
      </xdr:nvSpPr>
      <xdr:spPr>
        <a:xfrm>
          <a:off x="15214111" y="63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87452</xdr:rowOff>
    </xdr:from>
    <xdr:to>
      <xdr:col>76</xdr:col>
      <xdr:colOff>165100</xdr:colOff>
      <xdr:row>37</xdr:row>
      <xdr:rowOff>17602</xdr:rowOff>
    </xdr:to>
    <xdr:sp textlink="">
      <xdr:nvSpPr>
        <xdr:cNvPr id="540" name="楕円 539"/>
        <xdr:cNvSpPr/>
      </xdr:nvSpPr>
      <xdr:spPr>
        <a:xfrm>
          <a:off x="14541500" y="62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8729</xdr:rowOff>
    </xdr:from>
    <xdr:ext cx="534377" cy="259045"/>
    <xdr:sp textlink="">
      <xdr:nvSpPr>
        <xdr:cNvPr id="541" name="テキスト ボックス 540"/>
        <xdr:cNvSpPr txBox="1"/>
      </xdr:nvSpPr>
      <xdr:spPr>
        <a:xfrm>
          <a:off x="1432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163652</xdr:rowOff>
    </xdr:from>
    <xdr:to>
      <xdr:col>72</xdr:col>
      <xdr:colOff>38100</xdr:colOff>
      <xdr:row>37</xdr:row>
      <xdr:rowOff>93802</xdr:rowOff>
    </xdr:to>
    <xdr:sp textlink="">
      <xdr:nvSpPr>
        <xdr:cNvPr id="542" name="楕円 541"/>
        <xdr:cNvSpPr/>
      </xdr:nvSpPr>
      <xdr:spPr>
        <a:xfrm>
          <a:off x="13652500" y="63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84929</xdr:rowOff>
    </xdr:from>
    <xdr:ext cx="534377" cy="259045"/>
    <xdr:sp textlink="">
      <xdr:nvSpPr>
        <xdr:cNvPr id="543" name="テキスト ボックス 542"/>
        <xdr:cNvSpPr txBox="1"/>
      </xdr:nvSpPr>
      <xdr:spPr>
        <a:xfrm>
          <a:off x="13436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11309</xdr:rowOff>
    </xdr:from>
    <xdr:to>
      <xdr:col>67</xdr:col>
      <xdr:colOff>101600</xdr:colOff>
      <xdr:row>37</xdr:row>
      <xdr:rowOff>112909</xdr:rowOff>
    </xdr:to>
    <xdr:sp textlink="">
      <xdr:nvSpPr>
        <xdr:cNvPr id="544" name="楕円 543"/>
        <xdr:cNvSpPr/>
      </xdr:nvSpPr>
      <xdr:spPr>
        <a:xfrm>
          <a:off x="12763500" y="63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104036</xdr:rowOff>
    </xdr:from>
    <xdr:ext cx="534377" cy="259045"/>
    <xdr:sp textlink="">
      <xdr:nvSpPr>
        <xdr:cNvPr id="545" name="テキスト ボックス 544"/>
        <xdr:cNvSpPr txBox="1"/>
      </xdr:nvSpPr>
      <xdr:spPr>
        <a:xfrm>
          <a:off x="12547111" y="64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62250</xdr:rowOff>
    </xdr:from>
    <xdr:to>
      <xdr:col>85</xdr:col>
      <xdr:colOff>127000</xdr:colOff>
      <xdr:row>57</xdr:row>
      <xdr:rowOff>64820</xdr:rowOff>
    </xdr:to>
    <xdr:cxnSp macro="">
      <xdr:nvCxnSpPr>
        <xdr:cNvPr id="572" name="直線コネクタ 571"/>
        <xdr:cNvCxnSpPr/>
      </xdr:nvCxnSpPr>
      <xdr:spPr>
        <a:xfrm>
          <a:off x="15481300" y="9834900"/>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30342</xdr:rowOff>
    </xdr:from>
    <xdr:to>
      <xdr:col>81</xdr:col>
      <xdr:colOff>50800</xdr:colOff>
      <xdr:row>57</xdr:row>
      <xdr:rowOff>62250</xdr:rowOff>
    </xdr:to>
    <xdr:cxnSp macro="">
      <xdr:nvCxnSpPr>
        <xdr:cNvPr id="575" name="直線コネクタ 574"/>
        <xdr:cNvCxnSpPr/>
      </xdr:nvCxnSpPr>
      <xdr:spPr>
        <a:xfrm>
          <a:off x="14592300" y="9802992"/>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textlink="">
      <xdr:nvSpPr>
        <xdr:cNvPr id="577" name="テキスト ボックス 576"/>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30342</xdr:rowOff>
    </xdr:from>
    <xdr:to>
      <xdr:col>76</xdr:col>
      <xdr:colOff>114300</xdr:colOff>
      <xdr:row>57</xdr:row>
      <xdr:rowOff>82893</xdr:rowOff>
    </xdr:to>
    <xdr:cxnSp macro="">
      <xdr:nvCxnSpPr>
        <xdr:cNvPr id="578" name="直線コネクタ 577"/>
        <xdr:cNvCxnSpPr/>
      </xdr:nvCxnSpPr>
      <xdr:spPr>
        <a:xfrm flipV="1">
          <a:off x="13703300" y="9802992"/>
          <a:ext cx="889000" cy="5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textlink="">
      <xdr:nvSpPr>
        <xdr:cNvPr id="579" name="フローチャート: 判断 578"/>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textlink="">
      <xdr:nvSpPr>
        <xdr:cNvPr id="580" name="テキスト ボックス 579"/>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72962</xdr:rowOff>
    </xdr:from>
    <xdr:to>
      <xdr:col>71</xdr:col>
      <xdr:colOff>177800</xdr:colOff>
      <xdr:row>57</xdr:row>
      <xdr:rowOff>82893</xdr:rowOff>
    </xdr:to>
    <xdr:cxnSp macro="">
      <xdr:nvCxnSpPr>
        <xdr:cNvPr id="581" name="直線コネクタ 580"/>
        <xdr:cNvCxnSpPr/>
      </xdr:nvCxnSpPr>
      <xdr:spPr>
        <a:xfrm>
          <a:off x="12814300" y="9845612"/>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textlink="">
      <xdr:nvSpPr>
        <xdr:cNvPr id="582" name="フローチャート: 判断 581"/>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textlink="">
      <xdr:nvSpPr>
        <xdr:cNvPr id="583" name="テキスト ボックス 582"/>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textlink="">
      <xdr:nvSpPr>
        <xdr:cNvPr id="584" name="フローチャート: 判断 583"/>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textlink="">
      <xdr:nvSpPr>
        <xdr:cNvPr id="585" name="テキスト ボックス 584"/>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14020</xdr:rowOff>
    </xdr:from>
    <xdr:to>
      <xdr:col>85</xdr:col>
      <xdr:colOff>177800</xdr:colOff>
      <xdr:row>57</xdr:row>
      <xdr:rowOff>115620</xdr:rowOff>
    </xdr:to>
    <xdr:sp textlink="">
      <xdr:nvSpPr>
        <xdr:cNvPr id="591" name="楕円 590"/>
        <xdr:cNvSpPr/>
      </xdr:nvSpPr>
      <xdr:spPr>
        <a:xfrm>
          <a:off x="16268700" y="97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107533</xdr:rowOff>
    </xdr:from>
    <xdr:ext cx="534377" cy="259045"/>
    <xdr:sp textlink="">
      <xdr:nvSpPr>
        <xdr:cNvPr id="592" name="教育費該当値テキスト"/>
        <xdr:cNvSpPr txBox="1"/>
      </xdr:nvSpPr>
      <xdr:spPr>
        <a:xfrm>
          <a:off x="16370300" y="97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11450</xdr:rowOff>
    </xdr:from>
    <xdr:to>
      <xdr:col>81</xdr:col>
      <xdr:colOff>101600</xdr:colOff>
      <xdr:row>57</xdr:row>
      <xdr:rowOff>113050</xdr:rowOff>
    </xdr:to>
    <xdr:sp textlink="">
      <xdr:nvSpPr>
        <xdr:cNvPr id="593" name="楕円 592"/>
        <xdr:cNvSpPr/>
      </xdr:nvSpPr>
      <xdr:spPr>
        <a:xfrm>
          <a:off x="154305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104177</xdr:rowOff>
    </xdr:from>
    <xdr:ext cx="534377" cy="259045"/>
    <xdr:sp textlink="">
      <xdr:nvSpPr>
        <xdr:cNvPr id="594" name="テキスト ボックス 593"/>
        <xdr:cNvSpPr txBox="1"/>
      </xdr:nvSpPr>
      <xdr:spPr>
        <a:xfrm>
          <a:off x="15214111" y="98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150992</xdr:rowOff>
    </xdr:from>
    <xdr:to>
      <xdr:col>76</xdr:col>
      <xdr:colOff>165100</xdr:colOff>
      <xdr:row>57</xdr:row>
      <xdr:rowOff>81142</xdr:rowOff>
    </xdr:to>
    <xdr:sp textlink="">
      <xdr:nvSpPr>
        <xdr:cNvPr id="595" name="楕円 594"/>
        <xdr:cNvSpPr/>
      </xdr:nvSpPr>
      <xdr:spPr>
        <a:xfrm>
          <a:off x="14541500" y="97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72269</xdr:rowOff>
    </xdr:from>
    <xdr:ext cx="534377" cy="259045"/>
    <xdr:sp textlink="">
      <xdr:nvSpPr>
        <xdr:cNvPr id="596" name="テキスト ボックス 595"/>
        <xdr:cNvSpPr txBox="1"/>
      </xdr:nvSpPr>
      <xdr:spPr>
        <a:xfrm>
          <a:off x="14325111" y="98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32093</xdr:rowOff>
    </xdr:from>
    <xdr:to>
      <xdr:col>72</xdr:col>
      <xdr:colOff>38100</xdr:colOff>
      <xdr:row>57</xdr:row>
      <xdr:rowOff>133693</xdr:rowOff>
    </xdr:to>
    <xdr:sp textlink="">
      <xdr:nvSpPr>
        <xdr:cNvPr id="597" name="楕円 596"/>
        <xdr:cNvSpPr/>
      </xdr:nvSpPr>
      <xdr:spPr>
        <a:xfrm>
          <a:off x="13652500" y="98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124820</xdr:rowOff>
    </xdr:from>
    <xdr:ext cx="534377" cy="259045"/>
    <xdr:sp textlink="">
      <xdr:nvSpPr>
        <xdr:cNvPr id="598" name="テキスト ボックス 597"/>
        <xdr:cNvSpPr txBox="1"/>
      </xdr:nvSpPr>
      <xdr:spPr>
        <a:xfrm>
          <a:off x="13436111" y="98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22162</xdr:rowOff>
    </xdr:from>
    <xdr:to>
      <xdr:col>67</xdr:col>
      <xdr:colOff>101600</xdr:colOff>
      <xdr:row>57</xdr:row>
      <xdr:rowOff>123762</xdr:rowOff>
    </xdr:to>
    <xdr:sp textlink="">
      <xdr:nvSpPr>
        <xdr:cNvPr id="599" name="楕円 598"/>
        <xdr:cNvSpPr/>
      </xdr:nvSpPr>
      <xdr:spPr>
        <a:xfrm>
          <a:off x="12763500" y="97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140289</xdr:rowOff>
    </xdr:from>
    <xdr:ext cx="534377" cy="259045"/>
    <xdr:sp textlink="">
      <xdr:nvSpPr>
        <xdr:cNvPr id="600" name="テキスト ボックス 599"/>
        <xdr:cNvSpPr txBox="1"/>
      </xdr:nvSpPr>
      <xdr:spPr>
        <a:xfrm>
          <a:off x="12547111" y="95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textlink="">
      <xdr:nvSpPr>
        <xdr:cNvPr id="636" name="フローチャート: 判断 635"/>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textlink="">
      <xdr:nvSpPr>
        <xdr:cNvPr id="637" name="テキスト ボックス 636"/>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29838</xdr:rowOff>
    </xdr:from>
    <xdr:to>
      <xdr:col>71</xdr:col>
      <xdr:colOff>177800</xdr:colOff>
      <xdr:row>79</xdr:row>
      <xdr:rowOff>44450</xdr:rowOff>
    </xdr:to>
    <xdr:cxnSp macro="">
      <xdr:nvCxnSpPr>
        <xdr:cNvPr id="638" name="直線コネクタ 637"/>
        <xdr:cNvCxnSpPr/>
      </xdr:nvCxnSpPr>
      <xdr:spPr>
        <a:xfrm>
          <a:off x="12814300" y="13574388"/>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textlink="">
      <xdr:nvSpPr>
        <xdr:cNvPr id="639" name="フローチャート: 判断 638"/>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textlink="">
      <xdr:nvSpPr>
        <xdr:cNvPr id="640" name="テキスト ボックス 639"/>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textlink="">
      <xdr:nvSpPr>
        <xdr:cNvPr id="641" name="フローチャート: 判断 640"/>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textlink="">
      <xdr:nvSpPr>
        <xdr:cNvPr id="642" name="テキスト ボックス 641"/>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150488</xdr:rowOff>
    </xdr:from>
    <xdr:to>
      <xdr:col>67</xdr:col>
      <xdr:colOff>101600</xdr:colOff>
      <xdr:row>79</xdr:row>
      <xdr:rowOff>80638</xdr:rowOff>
    </xdr:to>
    <xdr:sp textlink="">
      <xdr:nvSpPr>
        <xdr:cNvPr id="656" name="楕円 655"/>
        <xdr:cNvSpPr/>
      </xdr:nvSpPr>
      <xdr:spPr>
        <a:xfrm>
          <a:off x="12763500" y="135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71765</xdr:rowOff>
    </xdr:from>
    <xdr:ext cx="378565" cy="259045"/>
    <xdr:sp textlink="">
      <xdr:nvSpPr>
        <xdr:cNvPr id="657" name="テキスト ボックス 656"/>
        <xdr:cNvSpPr txBox="1"/>
      </xdr:nvSpPr>
      <xdr:spPr>
        <a:xfrm>
          <a:off x="12625017" y="1361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80710</xdr:rowOff>
    </xdr:from>
    <xdr:to>
      <xdr:col>85</xdr:col>
      <xdr:colOff>127000</xdr:colOff>
      <xdr:row>98</xdr:row>
      <xdr:rowOff>89125</xdr:rowOff>
    </xdr:to>
    <xdr:cxnSp macro="">
      <xdr:nvCxnSpPr>
        <xdr:cNvPr id="689" name="直線コネクタ 688"/>
        <xdr:cNvCxnSpPr/>
      </xdr:nvCxnSpPr>
      <xdr:spPr>
        <a:xfrm>
          <a:off x="15481300" y="16882810"/>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textlink="">
      <xdr:nvSpPr>
        <xdr:cNvPr id="690" name="公債費平均値テキスト"/>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59167</xdr:rowOff>
    </xdr:from>
    <xdr:to>
      <xdr:col>81</xdr:col>
      <xdr:colOff>50800</xdr:colOff>
      <xdr:row>98</xdr:row>
      <xdr:rowOff>80710</xdr:rowOff>
    </xdr:to>
    <xdr:cxnSp macro="">
      <xdr:nvCxnSpPr>
        <xdr:cNvPr id="692" name="直線コネクタ 691"/>
        <xdr:cNvCxnSpPr/>
      </xdr:nvCxnSpPr>
      <xdr:spPr>
        <a:xfrm>
          <a:off x="14592300" y="16861267"/>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textlink="">
      <xdr:nvSpPr>
        <xdr:cNvPr id="694" name="テキスト ボックス 693"/>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45386</xdr:rowOff>
    </xdr:from>
    <xdr:to>
      <xdr:col>76</xdr:col>
      <xdr:colOff>114300</xdr:colOff>
      <xdr:row>98</xdr:row>
      <xdr:rowOff>59167</xdr:rowOff>
    </xdr:to>
    <xdr:cxnSp macro="">
      <xdr:nvCxnSpPr>
        <xdr:cNvPr id="695" name="直線コネクタ 694"/>
        <xdr:cNvCxnSpPr/>
      </xdr:nvCxnSpPr>
      <xdr:spPr>
        <a:xfrm>
          <a:off x="13703300" y="16847486"/>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textlink="">
      <xdr:nvSpPr>
        <xdr:cNvPr id="696" name="フローチャート: 判断 695"/>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textlink="">
      <xdr:nvSpPr>
        <xdr:cNvPr id="697" name="テキスト ボックス 696"/>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42371</xdr:rowOff>
    </xdr:from>
    <xdr:to>
      <xdr:col>71</xdr:col>
      <xdr:colOff>177800</xdr:colOff>
      <xdr:row>98</xdr:row>
      <xdr:rowOff>45386</xdr:rowOff>
    </xdr:to>
    <xdr:cxnSp macro="">
      <xdr:nvCxnSpPr>
        <xdr:cNvPr id="698" name="直線コネクタ 697"/>
        <xdr:cNvCxnSpPr/>
      </xdr:nvCxnSpPr>
      <xdr:spPr>
        <a:xfrm>
          <a:off x="12814300" y="16844471"/>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textlink="">
      <xdr:nvSpPr>
        <xdr:cNvPr id="699" name="フローチャート: 判断 698"/>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textlink="">
      <xdr:nvSpPr>
        <xdr:cNvPr id="700" name="テキスト ボックス 699"/>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textlink="">
      <xdr:nvSpPr>
        <xdr:cNvPr id="701" name="フローチャート: 判断 700"/>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textlink="">
      <xdr:nvSpPr>
        <xdr:cNvPr id="702" name="テキスト ボックス 701"/>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38325</xdr:rowOff>
    </xdr:from>
    <xdr:to>
      <xdr:col>85</xdr:col>
      <xdr:colOff>177800</xdr:colOff>
      <xdr:row>98</xdr:row>
      <xdr:rowOff>139925</xdr:rowOff>
    </xdr:to>
    <xdr:sp textlink="">
      <xdr:nvSpPr>
        <xdr:cNvPr id="708" name="楕円 707"/>
        <xdr:cNvSpPr/>
      </xdr:nvSpPr>
      <xdr:spPr>
        <a:xfrm>
          <a:off x="16268700" y="168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16752</xdr:rowOff>
    </xdr:from>
    <xdr:ext cx="534377" cy="259045"/>
    <xdr:sp textlink="">
      <xdr:nvSpPr>
        <xdr:cNvPr id="709" name="公債費該当値テキスト"/>
        <xdr:cNvSpPr txBox="1"/>
      </xdr:nvSpPr>
      <xdr:spPr>
        <a:xfrm>
          <a:off x="16370300" y="168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29910</xdr:rowOff>
    </xdr:from>
    <xdr:to>
      <xdr:col>81</xdr:col>
      <xdr:colOff>101600</xdr:colOff>
      <xdr:row>98</xdr:row>
      <xdr:rowOff>131510</xdr:rowOff>
    </xdr:to>
    <xdr:sp textlink="">
      <xdr:nvSpPr>
        <xdr:cNvPr id="710" name="楕円 709"/>
        <xdr:cNvSpPr/>
      </xdr:nvSpPr>
      <xdr:spPr>
        <a:xfrm>
          <a:off x="15430500" y="16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122637</xdr:rowOff>
    </xdr:from>
    <xdr:ext cx="534377" cy="259045"/>
    <xdr:sp textlink="">
      <xdr:nvSpPr>
        <xdr:cNvPr id="711" name="テキスト ボックス 710"/>
        <xdr:cNvSpPr txBox="1"/>
      </xdr:nvSpPr>
      <xdr:spPr>
        <a:xfrm>
          <a:off x="15214111" y="1692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8367</xdr:rowOff>
    </xdr:from>
    <xdr:to>
      <xdr:col>76</xdr:col>
      <xdr:colOff>165100</xdr:colOff>
      <xdr:row>98</xdr:row>
      <xdr:rowOff>109967</xdr:rowOff>
    </xdr:to>
    <xdr:sp textlink="">
      <xdr:nvSpPr>
        <xdr:cNvPr id="712" name="楕円 711"/>
        <xdr:cNvSpPr/>
      </xdr:nvSpPr>
      <xdr:spPr>
        <a:xfrm>
          <a:off x="14541500" y="168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101094</xdr:rowOff>
    </xdr:from>
    <xdr:ext cx="534377" cy="259045"/>
    <xdr:sp textlink="">
      <xdr:nvSpPr>
        <xdr:cNvPr id="713" name="テキスト ボックス 712"/>
        <xdr:cNvSpPr txBox="1"/>
      </xdr:nvSpPr>
      <xdr:spPr>
        <a:xfrm>
          <a:off x="14325111" y="16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166036</xdr:rowOff>
    </xdr:from>
    <xdr:to>
      <xdr:col>72</xdr:col>
      <xdr:colOff>38100</xdr:colOff>
      <xdr:row>98</xdr:row>
      <xdr:rowOff>96186</xdr:rowOff>
    </xdr:to>
    <xdr:sp textlink="">
      <xdr:nvSpPr>
        <xdr:cNvPr id="714" name="楕円 713"/>
        <xdr:cNvSpPr/>
      </xdr:nvSpPr>
      <xdr:spPr>
        <a:xfrm>
          <a:off x="13652500" y="167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87313</xdr:rowOff>
    </xdr:from>
    <xdr:ext cx="534377" cy="259045"/>
    <xdr:sp textlink="">
      <xdr:nvSpPr>
        <xdr:cNvPr id="715" name="テキスト ボックス 714"/>
        <xdr:cNvSpPr txBox="1"/>
      </xdr:nvSpPr>
      <xdr:spPr>
        <a:xfrm>
          <a:off x="13436111" y="16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163021</xdr:rowOff>
    </xdr:from>
    <xdr:to>
      <xdr:col>67</xdr:col>
      <xdr:colOff>101600</xdr:colOff>
      <xdr:row>98</xdr:row>
      <xdr:rowOff>93171</xdr:rowOff>
    </xdr:to>
    <xdr:sp textlink="">
      <xdr:nvSpPr>
        <xdr:cNvPr id="716" name="楕円 715"/>
        <xdr:cNvSpPr/>
      </xdr:nvSpPr>
      <xdr:spPr>
        <a:xfrm>
          <a:off x="12763500" y="167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84298</xdr:rowOff>
    </xdr:from>
    <xdr:ext cx="534377" cy="259045"/>
    <xdr:sp textlink="">
      <xdr:nvSpPr>
        <xdr:cNvPr id="717" name="テキスト ボックス 716"/>
        <xdr:cNvSpPr txBox="1"/>
      </xdr:nvSpPr>
      <xdr:spPr>
        <a:xfrm>
          <a:off x="12547111" y="168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textlink="">
      <xdr:nvSpPr>
        <xdr:cNvPr id="753" name="フローチャート: 判断 752"/>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textlink="">
      <xdr:nvSpPr>
        <xdr:cNvPr id="754" name="テキスト ボックス 753"/>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textlink="">
      <xdr:nvSpPr>
        <xdr:cNvPr id="756" name="フローチャート: 判断 755"/>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textlink="">
      <xdr:nvSpPr>
        <xdr:cNvPr id="757" name="テキスト ボックス 756"/>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textlink="">
      <xdr:nvSpPr>
        <xdr:cNvPr id="758" name="フローチャート: 判断 757"/>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textlink="">
      <xdr:nvSpPr>
        <xdr:cNvPr id="759" name="テキスト ボックス 758"/>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総務費は新型コロナウイルス感染症対応地方創生臨時交付金事業費の支出が減少したことで住民一人当たりのコストが対前年度△</a:t>
          </a:r>
          <a:r>
            <a:rPr kumimoji="1" lang="en-US" altLang="ja-JP" sz="1300">
              <a:latin typeface="ＭＳ Ｐゴシック" panose="020B0600070205080204" pitchFamily="50" charset="-128"/>
              <a:ea typeface="ＭＳ Ｐゴシック" panose="020B0600070205080204" pitchFamily="50" charset="-128"/>
            </a:rPr>
            <a:t>26,074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公債費は地方債の新規発行抑制、償還終了により平成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財政調整基金残高は、適切な財源の確保と歳出の精査により積み立てを行うことができたことから、前年度から増加している。</a:t>
          </a:r>
        </a:p>
        <a:p>
          <a:r>
            <a:rPr kumimoji="1" lang="ja-JP" altLang="en-US" sz="1400">
              <a:latin typeface="ＭＳ ゴシック" pitchFamily="49" charset="-128"/>
              <a:ea typeface="ＭＳ ゴシック" pitchFamily="49" charset="-128"/>
            </a:rPr>
            <a:t>事務事業の見直し、歳入確保を進めており、実質単年度収支では</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ポイントの減となっているものの、実質収支額の対前年度比は</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ポイントの増となっている。今後も財政健全化計画を着実に実行し、健全な財政運営に努めていく。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や特別会計等では黒字が続いており、連結実質赤字比率は発生していない。また、病院事業会計においては、医師や看護師等医療スタッフの確保、入院病床の稼働率向上など経営改善を進めた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年度に引き続き、病院事業会計の赤字額を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とすることができた。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元利償還金は新規発行の抑制や償還の終了により減少傾向にあり、公営企業債の元利償還金に対する繰入金についても償還終了等により減少していることから実質公債費比率が減少している。その結果、令和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年度以降初めて類似団体平均を下回った。今後も計画的な市債の発行により市全体としての公債費抑制に努めていく。</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地方債の償還終了や新規発行の抑制により、地方債残高や公営企業債繰入額は減少傾向にある。また、充当可能基金の増加等により、将来負担比率は対前年度</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ポイントの改善となった。今後も公債費の適正化及び財源確保等に取り組み、将来負担の減少に努める。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北海道滝川市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特定目的基金のうち、社会福祉事業振興基金から敬老乗車証事業等に充てるため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百万円を取り崩した一方、ふるさと納税の増加によりふるさと基金へ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近年は増加傾向にあるが、その主な要因はふるさと納税の寄附額増によるものである。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今後の動向次第では減少に転じる可能性もあることから、引き続き基金取崩しの抑制に努める。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ふるさと基金：市に寄せられた寄附の寄附者の意向に沿う施策の実施に要する資金に充てる。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施設整備政策基金：大規模な建設事業等の経費及び当該建設事業等に伴い、必要となる関連経費に要する資金又は市の公共施設の改修若しくは解体に要する資金に充てる。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ふるさと基金：ふるさと納税をはじめとする寄附金の積立による増。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施設整備政策基金：主に繰越金（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百万円）を財源とした積立による増。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ふるさと基金については、今後の寄附次第では減少が見込まれることから、基金取崩しの抑制に努める。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施設整備政策基金：今後見込まれる大規模な建設事業等のため、取崩しが必要となる時期までは基金取崩しの抑制に努めるとともに、可能な限り積立増加に努める。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普通交付税予算の上振れ分による増。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今後の財政状況によっては財政調整基金の取崩しが必要となり、基金残高が減少する可能性があるため、今後も可能な限り基金取崩しを抑制した財政運営に努める。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利息分の積立のみ。百万単位での増減はなし。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地方債の繰上償還発生時に備え、可能な限り積立増加に努める。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38,062
37,964
115.90
24,581,322
23,307,845
1,267,496
11,990,836
16,667,476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年２月に策定した「滝川市公共施設マネジメント計画」に基づき、公共施設の集約化、複合化、削減に取り組んできたことから類似団体を下回っている。</a:t>
          </a:r>
        </a:p>
        <a:p>
          <a:r>
            <a:rPr kumimoji="1" lang="ja-JP" altLang="en-US" sz="1100">
              <a:latin typeface="ＭＳ Ｐゴシック" panose="020B0600070205080204" pitchFamily="50" charset="-128"/>
              <a:ea typeface="ＭＳ Ｐゴシック" panose="020B0600070205080204" pitchFamily="50" charset="-128"/>
            </a:rPr>
            <a:t>今後においても、「個別施設計画」に基づき、今後も計画的な修繕、更新等を実施し施設の長寿命化を図る。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xdr:cNvCxnSpPr/>
      </xdr:nvCxnSpPr>
      <xdr:spPr>
        <a:xfrm flipV="1">
          <a:off x="4206240" y="5351992"/>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textlink="">
      <xdr:nvSpPr>
        <xdr:cNvPr id="66" name="有形固定資産減価償却率最小値テキスト"/>
        <xdr:cNvSpPr txBox="1"/>
      </xdr:nvSpPr>
      <xdr:spPr>
        <a:xfrm>
          <a:off x="4258945"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xdr:cNvCxnSpPr/>
      </xdr:nvCxnSpPr>
      <xdr:spPr>
        <a:xfrm>
          <a:off x="4119245" y="66243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textlink="">
      <xdr:nvSpPr>
        <xdr:cNvPr id="68" name="有形固定資産減価償却率最大値テキスト"/>
        <xdr:cNvSpPr txBox="1"/>
      </xdr:nvSpPr>
      <xdr:spPr>
        <a:xfrm>
          <a:off x="4258945" y="51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xdr:cNvCxnSpPr/>
      </xdr:nvCxnSpPr>
      <xdr:spPr>
        <a:xfrm>
          <a:off x="4119245" y="5351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textlink="">
      <xdr:nvSpPr>
        <xdr:cNvPr id="70" name="有形固定資産減価償却率平均値テキスト"/>
        <xdr:cNvSpPr txBox="1"/>
      </xdr:nvSpPr>
      <xdr:spPr>
        <a:xfrm>
          <a:off x="4258945" y="598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textlink="">
      <xdr:nvSpPr>
        <xdr:cNvPr id="71" name="フローチャート: 判断 70"/>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textlink="">
      <xdr:nvSpPr>
        <xdr:cNvPr id="72" name="フローチャート: 判断 71"/>
        <xdr:cNvSpPr/>
      </xdr:nvSpPr>
      <xdr:spPr>
        <a:xfrm>
          <a:off x="353758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textlink="">
      <xdr:nvSpPr>
        <xdr:cNvPr id="73" name="フローチャート: 判断 72"/>
        <xdr:cNvSpPr/>
      </xdr:nvSpPr>
      <xdr:spPr>
        <a:xfrm>
          <a:off x="286702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textlink="">
      <xdr:nvSpPr>
        <xdr:cNvPr id="74" name="フローチャート: 判断 73"/>
        <xdr:cNvSpPr/>
      </xdr:nvSpPr>
      <xdr:spPr>
        <a:xfrm>
          <a:off x="2196465" y="5915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textlink="">
      <xdr:nvSpPr>
        <xdr:cNvPr id="75" name="フローチャート: 判断 74"/>
        <xdr:cNvSpPr/>
      </xdr:nvSpPr>
      <xdr:spPr>
        <a:xfrm>
          <a:off x="1525905" y="589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textlink="">
      <xdr:nvSpPr>
        <xdr:cNvPr id="81" name="楕円 80"/>
        <xdr:cNvSpPr/>
      </xdr:nvSpPr>
      <xdr:spPr>
        <a:xfrm>
          <a:off x="4157345" y="56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textlink="">
      <xdr:nvSpPr>
        <xdr:cNvPr id="82" name="有形固定資産減価償却率該当値テキスト"/>
        <xdr:cNvSpPr txBox="1"/>
      </xdr:nvSpPr>
      <xdr:spPr>
        <a:xfrm>
          <a:off x="4258945"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textlink="">
      <xdr:nvSpPr>
        <xdr:cNvPr id="83" name="楕円 82"/>
        <xdr:cNvSpPr/>
      </xdr:nvSpPr>
      <xdr:spPr>
        <a:xfrm>
          <a:off x="3537585" y="5628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29</xdr:row>
      <xdr:rowOff>69427</xdr:rowOff>
    </xdr:to>
    <xdr:cxnSp macro="">
      <xdr:nvCxnSpPr>
        <xdr:cNvPr id="84" name="直線コネクタ 83"/>
        <xdr:cNvCxnSpPr/>
      </xdr:nvCxnSpPr>
      <xdr:spPr>
        <a:xfrm>
          <a:off x="3588385" y="5675418"/>
          <a:ext cx="6197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125307</xdr:rowOff>
    </xdr:from>
    <xdr:to>
      <xdr:col>15</xdr:col>
      <xdr:colOff>187325</xdr:colOff>
      <xdr:row>29</xdr:row>
      <xdr:rowOff>55457</xdr:rowOff>
    </xdr:to>
    <xdr:sp textlink="">
      <xdr:nvSpPr>
        <xdr:cNvPr id="85" name="楕円 84"/>
        <xdr:cNvSpPr/>
      </xdr:nvSpPr>
      <xdr:spPr>
        <a:xfrm>
          <a:off x="2867025" y="5588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4657</xdr:rowOff>
    </xdr:from>
    <xdr:to>
      <xdr:col>19</xdr:col>
      <xdr:colOff>136525</xdr:colOff>
      <xdr:row>29</xdr:row>
      <xdr:rowOff>44238</xdr:rowOff>
    </xdr:to>
    <xdr:cxnSp macro="">
      <xdr:nvCxnSpPr>
        <xdr:cNvPr id="86" name="直線コネクタ 85"/>
        <xdr:cNvCxnSpPr/>
      </xdr:nvCxnSpPr>
      <xdr:spPr>
        <a:xfrm>
          <a:off x="2917825" y="5635837"/>
          <a:ext cx="6705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31750</xdr:rowOff>
    </xdr:from>
    <xdr:to>
      <xdr:col>11</xdr:col>
      <xdr:colOff>187325</xdr:colOff>
      <xdr:row>28</xdr:row>
      <xdr:rowOff>133350</xdr:rowOff>
    </xdr:to>
    <xdr:sp textlink="">
      <xdr:nvSpPr>
        <xdr:cNvPr id="87" name="楕円 86"/>
        <xdr:cNvSpPr/>
      </xdr:nvSpPr>
      <xdr:spPr>
        <a:xfrm>
          <a:off x="2196465" y="549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82550</xdr:rowOff>
    </xdr:from>
    <xdr:to>
      <xdr:col>15</xdr:col>
      <xdr:colOff>136525</xdr:colOff>
      <xdr:row>29</xdr:row>
      <xdr:rowOff>4657</xdr:rowOff>
    </xdr:to>
    <xdr:cxnSp macro="">
      <xdr:nvCxnSpPr>
        <xdr:cNvPr id="88" name="直線コネクタ 87"/>
        <xdr:cNvCxnSpPr/>
      </xdr:nvCxnSpPr>
      <xdr:spPr>
        <a:xfrm>
          <a:off x="2247265" y="5546090"/>
          <a:ext cx="670560" cy="8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67733</xdr:rowOff>
    </xdr:from>
    <xdr:to>
      <xdr:col>7</xdr:col>
      <xdr:colOff>187325</xdr:colOff>
      <xdr:row>28</xdr:row>
      <xdr:rowOff>169333</xdr:rowOff>
    </xdr:to>
    <xdr:sp textlink="">
      <xdr:nvSpPr>
        <xdr:cNvPr id="89" name="楕円 88"/>
        <xdr:cNvSpPr/>
      </xdr:nvSpPr>
      <xdr:spPr>
        <a:xfrm>
          <a:off x="1525905" y="5531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82550</xdr:rowOff>
    </xdr:from>
    <xdr:to>
      <xdr:col>11</xdr:col>
      <xdr:colOff>136525</xdr:colOff>
      <xdr:row>28</xdr:row>
      <xdr:rowOff>118533</xdr:rowOff>
    </xdr:to>
    <xdr:cxnSp macro="">
      <xdr:nvCxnSpPr>
        <xdr:cNvPr id="90" name="直線コネクタ 89"/>
        <xdr:cNvCxnSpPr/>
      </xdr:nvCxnSpPr>
      <xdr:spPr>
        <a:xfrm flipV="1">
          <a:off x="1576705" y="5546090"/>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textlink="">
      <xdr:nvSpPr>
        <xdr:cNvPr id="91" name="n_1aveValue有形固定資産減価償却率"/>
        <xdr:cNvSpPr txBox="1"/>
      </xdr:nvSpPr>
      <xdr:spPr>
        <a:xfrm>
          <a:off x="339598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textlink="">
      <xdr:nvSpPr>
        <xdr:cNvPr id="92" name="n_2aveValue有形固定資産減価償却率"/>
        <xdr:cNvSpPr txBox="1"/>
      </xdr:nvSpPr>
      <xdr:spPr>
        <a:xfrm>
          <a:off x="273812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textlink="">
      <xdr:nvSpPr>
        <xdr:cNvPr id="93" name="n_3aveValue有形固定資産減価償却率"/>
        <xdr:cNvSpPr txBox="1"/>
      </xdr:nvSpPr>
      <xdr:spPr>
        <a:xfrm>
          <a:off x="2067569" y="600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textlink="">
      <xdr:nvSpPr>
        <xdr:cNvPr id="94" name="n_4aveValue有形固定資産減価償却率"/>
        <xdr:cNvSpPr txBox="1"/>
      </xdr:nvSpPr>
      <xdr:spPr>
        <a:xfrm>
          <a:off x="1397009" y="597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textlink="">
      <xdr:nvSpPr>
        <xdr:cNvPr id="95" name="n_1mainValue有形固定資産減価償却率"/>
        <xdr:cNvSpPr txBox="1"/>
      </xdr:nvSpPr>
      <xdr:spPr>
        <a:xfrm>
          <a:off x="3395989" y="540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71984</xdr:rowOff>
    </xdr:from>
    <xdr:ext cx="405111" cy="259045"/>
    <xdr:sp textlink="">
      <xdr:nvSpPr>
        <xdr:cNvPr id="96" name="n_2mainValue有形固定資産減価償却率"/>
        <xdr:cNvSpPr txBox="1"/>
      </xdr:nvSpPr>
      <xdr:spPr>
        <a:xfrm>
          <a:off x="2738129" y="53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149877</xdr:rowOff>
    </xdr:from>
    <xdr:ext cx="405111" cy="259045"/>
    <xdr:sp textlink="">
      <xdr:nvSpPr>
        <xdr:cNvPr id="97" name="n_3mainValue有形固定資産減価償却率"/>
        <xdr:cNvSpPr txBox="1"/>
      </xdr:nvSpPr>
      <xdr:spPr>
        <a:xfrm>
          <a:off x="2067569" y="52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14410</xdr:rowOff>
    </xdr:from>
    <xdr:ext cx="405111" cy="259045"/>
    <xdr:sp textlink="">
      <xdr:nvSpPr>
        <xdr:cNvPr id="98" name="n_4mainValue有形固定資産減価償却率"/>
        <xdr:cNvSpPr txBox="1"/>
      </xdr:nvSpPr>
      <xdr:spPr>
        <a:xfrm>
          <a:off x="1397009" y="5310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地方債の元利償還が進んだことにより、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類似団体平均値を下回った。今後も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更なる公債費の適正化に取り組み、数値の低下に努める。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16" name="テキスト ボックス 11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18" name="テキスト ボックス 11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20" name="テキスト ボックス 11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22" name="テキスト ボックス 12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24" name="テキスト ボックス 12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xdr:cNvCxnSpPr/>
      </xdr:nvCxnSpPr>
      <xdr:spPr>
        <a:xfrm flipV="1">
          <a:off x="13027660" y="5211868"/>
          <a:ext cx="1269" cy="121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textlink="">
      <xdr:nvSpPr>
        <xdr:cNvPr id="128" name="債務償還比率最小値テキスト"/>
        <xdr:cNvSpPr txBox="1"/>
      </xdr:nvSpPr>
      <xdr:spPr>
        <a:xfrm>
          <a:off x="13080365" y="64302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xdr:cNvCxnSpPr/>
      </xdr:nvCxnSpPr>
      <xdr:spPr>
        <a:xfrm>
          <a:off x="12963525" y="6426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30"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textlink="">
      <xdr:nvSpPr>
        <xdr:cNvPr id="132" name="債務償還比率平均値テキスト"/>
        <xdr:cNvSpPr txBox="1"/>
      </xdr:nvSpPr>
      <xdr:spPr>
        <a:xfrm>
          <a:off x="13080365" y="5802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textlink="">
      <xdr:nvSpPr>
        <xdr:cNvPr id="133" name="フローチャート: 判断 132"/>
        <xdr:cNvSpPr/>
      </xdr:nvSpPr>
      <xdr:spPr>
        <a:xfrm>
          <a:off x="13001625" y="5820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textlink="">
      <xdr:nvSpPr>
        <xdr:cNvPr id="134" name="フローチャート: 判断 133"/>
        <xdr:cNvSpPr/>
      </xdr:nvSpPr>
      <xdr:spPr>
        <a:xfrm>
          <a:off x="12359005" y="5764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textlink="">
      <xdr:nvSpPr>
        <xdr:cNvPr id="135" name="フローチャート: 判断 134"/>
        <xdr:cNvSpPr/>
      </xdr:nvSpPr>
      <xdr:spPr>
        <a:xfrm>
          <a:off x="11688445" y="5937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textlink="">
      <xdr:nvSpPr>
        <xdr:cNvPr id="136" name="フローチャート: 判断 135"/>
        <xdr:cNvSpPr/>
      </xdr:nvSpPr>
      <xdr:spPr>
        <a:xfrm>
          <a:off x="11017885" y="599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textlink="">
      <xdr:nvSpPr>
        <xdr:cNvPr id="137" name="フローチャート: 判断 136"/>
        <xdr:cNvSpPr/>
      </xdr:nvSpPr>
      <xdr:spPr>
        <a:xfrm>
          <a:off x="10347325" y="596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132934</xdr:rowOff>
    </xdr:from>
    <xdr:to>
      <xdr:col>76</xdr:col>
      <xdr:colOff>73025</xdr:colOff>
      <xdr:row>30</xdr:row>
      <xdr:rowOff>63084</xdr:rowOff>
    </xdr:to>
    <xdr:sp textlink="">
      <xdr:nvSpPr>
        <xdr:cNvPr id="143" name="楕円 142"/>
        <xdr:cNvSpPr/>
      </xdr:nvSpPr>
      <xdr:spPr>
        <a:xfrm>
          <a:off x="13001625" y="5764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155811</xdr:rowOff>
    </xdr:from>
    <xdr:ext cx="469744" cy="259045"/>
    <xdr:sp textlink="">
      <xdr:nvSpPr>
        <xdr:cNvPr id="144" name="債務償還比率該当値テキスト"/>
        <xdr:cNvSpPr txBox="1"/>
      </xdr:nvSpPr>
      <xdr:spPr>
        <a:xfrm>
          <a:off x="13080365" y="56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129695</xdr:rowOff>
    </xdr:from>
    <xdr:to>
      <xdr:col>72</xdr:col>
      <xdr:colOff>123825</xdr:colOff>
      <xdr:row>30</xdr:row>
      <xdr:rowOff>59845</xdr:rowOff>
    </xdr:to>
    <xdr:sp textlink="">
      <xdr:nvSpPr>
        <xdr:cNvPr id="145" name="楕円 144"/>
        <xdr:cNvSpPr/>
      </xdr:nvSpPr>
      <xdr:spPr>
        <a:xfrm>
          <a:off x="12359005" y="576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9045</xdr:rowOff>
    </xdr:from>
    <xdr:to>
      <xdr:col>76</xdr:col>
      <xdr:colOff>22225</xdr:colOff>
      <xdr:row>30</xdr:row>
      <xdr:rowOff>12284</xdr:rowOff>
    </xdr:to>
    <xdr:cxnSp macro="">
      <xdr:nvCxnSpPr>
        <xdr:cNvPr id="146" name="直線コネクタ 145"/>
        <xdr:cNvCxnSpPr/>
      </xdr:nvCxnSpPr>
      <xdr:spPr>
        <a:xfrm>
          <a:off x="12409805" y="5807865"/>
          <a:ext cx="61976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5934</xdr:rowOff>
    </xdr:from>
    <xdr:to>
      <xdr:col>68</xdr:col>
      <xdr:colOff>123825</xdr:colOff>
      <xdr:row>31</xdr:row>
      <xdr:rowOff>107534</xdr:rowOff>
    </xdr:to>
    <xdr:sp textlink="">
      <xdr:nvSpPr>
        <xdr:cNvPr id="147" name="楕円 146"/>
        <xdr:cNvSpPr/>
      </xdr:nvSpPr>
      <xdr:spPr>
        <a:xfrm>
          <a:off x="11688445" y="59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9045</xdr:rowOff>
    </xdr:from>
    <xdr:to>
      <xdr:col>72</xdr:col>
      <xdr:colOff>73025</xdr:colOff>
      <xdr:row>31</xdr:row>
      <xdr:rowOff>56734</xdr:rowOff>
    </xdr:to>
    <xdr:cxnSp macro="">
      <xdr:nvCxnSpPr>
        <xdr:cNvPr id="148" name="直線コネクタ 147"/>
        <xdr:cNvCxnSpPr/>
      </xdr:nvCxnSpPr>
      <xdr:spPr>
        <a:xfrm flipV="1">
          <a:off x="11739245" y="5807865"/>
          <a:ext cx="670560" cy="2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61828</xdr:rowOff>
    </xdr:from>
    <xdr:to>
      <xdr:col>64</xdr:col>
      <xdr:colOff>123825</xdr:colOff>
      <xdr:row>31</xdr:row>
      <xdr:rowOff>163428</xdr:rowOff>
    </xdr:to>
    <xdr:sp textlink="">
      <xdr:nvSpPr>
        <xdr:cNvPr id="149" name="楕円 148"/>
        <xdr:cNvSpPr/>
      </xdr:nvSpPr>
      <xdr:spPr>
        <a:xfrm>
          <a:off x="11017885" y="60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56734</xdr:rowOff>
    </xdr:from>
    <xdr:to>
      <xdr:col>68</xdr:col>
      <xdr:colOff>73025</xdr:colOff>
      <xdr:row>31</xdr:row>
      <xdr:rowOff>112628</xdr:rowOff>
    </xdr:to>
    <xdr:cxnSp macro="">
      <xdr:nvCxnSpPr>
        <xdr:cNvPr id="150" name="直線コネクタ 149"/>
        <xdr:cNvCxnSpPr/>
      </xdr:nvCxnSpPr>
      <xdr:spPr>
        <a:xfrm flipV="1">
          <a:off x="11068685" y="6023194"/>
          <a:ext cx="670560" cy="5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132475</xdr:rowOff>
    </xdr:from>
    <xdr:to>
      <xdr:col>60</xdr:col>
      <xdr:colOff>123825</xdr:colOff>
      <xdr:row>32</xdr:row>
      <xdr:rowOff>62625</xdr:rowOff>
    </xdr:to>
    <xdr:sp textlink="">
      <xdr:nvSpPr>
        <xdr:cNvPr id="151" name="楕円 150"/>
        <xdr:cNvSpPr/>
      </xdr:nvSpPr>
      <xdr:spPr>
        <a:xfrm>
          <a:off x="10347325" y="6098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112628</xdr:rowOff>
    </xdr:from>
    <xdr:to>
      <xdr:col>64</xdr:col>
      <xdr:colOff>73025</xdr:colOff>
      <xdr:row>32</xdr:row>
      <xdr:rowOff>11825</xdr:rowOff>
    </xdr:to>
    <xdr:cxnSp macro="">
      <xdr:nvCxnSpPr>
        <xdr:cNvPr id="152" name="直線コネクタ 151"/>
        <xdr:cNvCxnSpPr/>
      </xdr:nvCxnSpPr>
      <xdr:spPr>
        <a:xfrm flipV="1">
          <a:off x="10398125" y="6079088"/>
          <a:ext cx="670560" cy="6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textlink="">
      <xdr:nvSpPr>
        <xdr:cNvPr id="153" name="n_1aveValue債務償還比率"/>
        <xdr:cNvSpPr txBox="1"/>
      </xdr:nvSpPr>
      <xdr:spPr>
        <a:xfrm>
          <a:off x="12185092" y="58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textlink="">
      <xdr:nvSpPr>
        <xdr:cNvPr id="154" name="n_2aveValue債務償還比率"/>
        <xdr:cNvSpPr txBox="1"/>
      </xdr:nvSpPr>
      <xdr:spPr>
        <a:xfrm>
          <a:off x="11527232" y="571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textlink="">
      <xdr:nvSpPr>
        <xdr:cNvPr id="155" name="n_3aveValue債務償還比率"/>
        <xdr:cNvSpPr txBox="1"/>
      </xdr:nvSpPr>
      <xdr:spPr>
        <a:xfrm>
          <a:off x="10856672" y="577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textlink="">
      <xdr:nvSpPr>
        <xdr:cNvPr id="156" name="n_4aveValue債務償還比率"/>
        <xdr:cNvSpPr txBox="1"/>
      </xdr:nvSpPr>
      <xdr:spPr>
        <a:xfrm>
          <a:off x="10186112" y="575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76372</xdr:rowOff>
    </xdr:from>
    <xdr:ext cx="469744" cy="259045"/>
    <xdr:sp textlink="">
      <xdr:nvSpPr>
        <xdr:cNvPr id="157" name="n_1mainValue債務償還比率"/>
        <xdr:cNvSpPr txBox="1"/>
      </xdr:nvSpPr>
      <xdr:spPr>
        <a:xfrm>
          <a:off x="12185092" y="553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98661</xdr:rowOff>
    </xdr:from>
    <xdr:ext cx="469744" cy="259045"/>
    <xdr:sp textlink="">
      <xdr:nvSpPr>
        <xdr:cNvPr id="158" name="n_2mainValue債務償還比率"/>
        <xdr:cNvSpPr txBox="1"/>
      </xdr:nvSpPr>
      <xdr:spPr>
        <a:xfrm>
          <a:off x="11527232" y="606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154555</xdr:rowOff>
    </xdr:from>
    <xdr:ext cx="469744" cy="259045"/>
    <xdr:sp textlink="">
      <xdr:nvSpPr>
        <xdr:cNvPr id="159" name="n_3mainValue債務償還比率"/>
        <xdr:cNvSpPr txBox="1"/>
      </xdr:nvSpPr>
      <xdr:spPr>
        <a:xfrm>
          <a:off x="10856672" y="61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53752</xdr:rowOff>
    </xdr:from>
    <xdr:ext cx="469744" cy="259045"/>
    <xdr:sp textlink="">
      <xdr:nvSpPr>
        <xdr:cNvPr id="160" name="n_4mainValue債務償還比率"/>
        <xdr:cNvSpPr txBox="1"/>
      </xdr:nvSpPr>
      <xdr:spPr>
        <a:xfrm>
          <a:off x="10186112" y="61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38,062
37,964
115.90
24,581,322
23,307,845
1,267,496
11,990,836
16,667,476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086225" y="584263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textlink="">
      <xdr:nvSpPr>
        <xdr:cNvPr id="58" name="【道路】&#10;有形固定資産減価償却率最小値テキスト"/>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textlink="">
      <xdr:nvSpPr>
        <xdr:cNvPr id="60" name="【道路】&#10;有形固定資産減価償却率最大値テキスト"/>
        <xdr:cNvSpPr txBox="1"/>
      </xdr:nvSpPr>
      <xdr:spPr>
        <a:xfrm>
          <a:off x="412496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020820" y="5842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textlink="">
      <xdr:nvSpPr>
        <xdr:cNvPr id="62" name="【道路】&#10;有形固定資産減価償却率平均値テキスト"/>
        <xdr:cNvSpPr txBox="1"/>
      </xdr:nvSpPr>
      <xdr:spPr>
        <a:xfrm>
          <a:off x="412496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textlink="">
      <xdr:nvSpPr>
        <xdr:cNvPr id="63" name="フローチャート: 判断 62"/>
        <xdr:cNvSpPr/>
      </xdr:nvSpPr>
      <xdr:spPr>
        <a:xfrm>
          <a:off x="403606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textlink="">
      <xdr:nvSpPr>
        <xdr:cNvPr id="64" name="フローチャート: 判断 63"/>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textlink="">
      <xdr:nvSpPr>
        <xdr:cNvPr id="65" name="フローチャート: 判断 64"/>
        <xdr:cNvSpPr/>
      </xdr:nvSpPr>
      <xdr:spPr>
        <a:xfrm>
          <a:off x="25146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textlink="">
      <xdr:nvSpPr>
        <xdr:cNvPr id="66" name="フローチャート: 判断 65"/>
        <xdr:cNvSpPr/>
      </xdr:nvSpPr>
      <xdr:spPr>
        <a:xfrm>
          <a:off x="17399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textlink="">
      <xdr:nvSpPr>
        <xdr:cNvPr id="67" name="フローチャート: 判断 66"/>
        <xdr:cNvSpPr/>
      </xdr:nvSpPr>
      <xdr:spPr>
        <a:xfrm>
          <a:off x="96520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textlink="">
      <xdr:nvSpPr>
        <xdr:cNvPr id="73" name="楕円 72"/>
        <xdr:cNvSpPr/>
      </xdr:nvSpPr>
      <xdr:spPr>
        <a:xfrm>
          <a:off x="403606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textlink="">
      <xdr:nvSpPr>
        <xdr:cNvPr id="74" name="【道路】&#10;有形固定資産減価償却率該当値テキスト"/>
        <xdr:cNvSpPr txBox="1"/>
      </xdr:nvSpPr>
      <xdr:spPr>
        <a:xfrm>
          <a:off x="412496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99695</xdr:rowOff>
    </xdr:from>
    <xdr:to>
      <xdr:col>20</xdr:col>
      <xdr:colOff>38100</xdr:colOff>
      <xdr:row>37</xdr:row>
      <xdr:rowOff>29845</xdr:rowOff>
    </xdr:to>
    <xdr:sp textlink="">
      <xdr:nvSpPr>
        <xdr:cNvPr id="75" name="楕円 74"/>
        <xdr:cNvSpPr/>
      </xdr:nvSpPr>
      <xdr:spPr>
        <a:xfrm>
          <a:off x="3312160" y="613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150495</xdr:rowOff>
    </xdr:from>
    <xdr:to>
      <xdr:col>24</xdr:col>
      <xdr:colOff>63500</xdr:colOff>
      <xdr:row>37</xdr:row>
      <xdr:rowOff>3810</xdr:rowOff>
    </xdr:to>
    <xdr:cxnSp macro="">
      <xdr:nvCxnSpPr>
        <xdr:cNvPr id="76" name="直線コネクタ 75"/>
        <xdr:cNvCxnSpPr/>
      </xdr:nvCxnSpPr>
      <xdr:spPr>
        <a:xfrm>
          <a:off x="3355340" y="618553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textlink="">
      <xdr:nvSpPr>
        <xdr:cNvPr id="77" name="楕円 76"/>
        <xdr:cNvSpPr/>
      </xdr:nvSpPr>
      <xdr:spPr>
        <a:xfrm>
          <a:off x="251460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150495</xdr:rowOff>
    </xdr:to>
    <xdr:cxnSp macro="">
      <xdr:nvCxnSpPr>
        <xdr:cNvPr id="78" name="直線コネクタ 77"/>
        <xdr:cNvCxnSpPr/>
      </xdr:nvCxnSpPr>
      <xdr:spPr>
        <a:xfrm>
          <a:off x="2565400" y="616267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textlink="">
      <xdr:nvSpPr>
        <xdr:cNvPr id="79" name="楕円 78"/>
        <xdr:cNvSpPr/>
      </xdr:nvSpPr>
      <xdr:spPr>
        <a:xfrm>
          <a:off x="17399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127635</xdr:rowOff>
    </xdr:to>
    <xdr:cxnSp macro="">
      <xdr:nvCxnSpPr>
        <xdr:cNvPr id="80" name="直線コネクタ 79"/>
        <xdr:cNvCxnSpPr/>
      </xdr:nvCxnSpPr>
      <xdr:spPr>
        <a:xfrm>
          <a:off x="1790700" y="613791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textlink="">
      <xdr:nvSpPr>
        <xdr:cNvPr id="81" name="楕円 80"/>
        <xdr:cNvSpPr/>
      </xdr:nvSpPr>
      <xdr:spPr>
        <a:xfrm>
          <a:off x="965200" y="6066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81915</xdr:rowOff>
    </xdr:from>
    <xdr:to>
      <xdr:col>10</xdr:col>
      <xdr:colOff>114300</xdr:colOff>
      <xdr:row>36</xdr:row>
      <xdr:rowOff>102870</xdr:rowOff>
    </xdr:to>
    <xdr:cxnSp macro="">
      <xdr:nvCxnSpPr>
        <xdr:cNvPr id="82" name="直線コネクタ 81"/>
        <xdr:cNvCxnSpPr/>
      </xdr:nvCxnSpPr>
      <xdr:spPr>
        <a:xfrm>
          <a:off x="1008380" y="611695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textlink="">
      <xdr:nvSpPr>
        <xdr:cNvPr id="83" name="n_1aveValue【道路】&#10;有形固定資産減価償却率"/>
        <xdr:cNvSpPr txBox="1"/>
      </xdr:nvSpPr>
      <xdr:spPr>
        <a:xfrm>
          <a:off x="317056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textlink="">
      <xdr:nvSpPr>
        <xdr:cNvPr id="84" name="n_2aveValue【道路】&#10;有形固定資産減価償却率"/>
        <xdr:cNvSpPr txBox="1"/>
      </xdr:nvSpPr>
      <xdr:spPr>
        <a:xfrm>
          <a:off x="23857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textlink="">
      <xdr:nvSpPr>
        <xdr:cNvPr id="85" name="n_3aveValue【道路】&#10;有形固定資産減価償却率"/>
        <xdr:cNvSpPr txBox="1"/>
      </xdr:nvSpPr>
      <xdr:spPr>
        <a:xfrm>
          <a:off x="16110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textlink="">
      <xdr:nvSpPr>
        <xdr:cNvPr id="86" name="n_4aveValue【道路】&#10;有形固定資産減価償却率"/>
        <xdr:cNvSpPr txBox="1"/>
      </xdr:nvSpPr>
      <xdr:spPr>
        <a:xfrm>
          <a:off x="8363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46372</xdr:rowOff>
    </xdr:from>
    <xdr:ext cx="405111" cy="259045"/>
    <xdr:sp textlink="">
      <xdr:nvSpPr>
        <xdr:cNvPr id="87" name="n_1mainValue【道路】&#10;有形固定資産減価償却率"/>
        <xdr:cNvSpPr txBox="1"/>
      </xdr:nvSpPr>
      <xdr:spPr>
        <a:xfrm>
          <a:off x="317056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textlink="">
      <xdr:nvSpPr>
        <xdr:cNvPr id="88" name="n_2mainValue【道路】&#10;有形固定資産減価償却率"/>
        <xdr:cNvSpPr txBox="1"/>
      </xdr:nvSpPr>
      <xdr:spPr>
        <a:xfrm>
          <a:off x="23857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170197</xdr:rowOff>
    </xdr:from>
    <xdr:ext cx="405111" cy="259045"/>
    <xdr:sp textlink="">
      <xdr:nvSpPr>
        <xdr:cNvPr id="89" name="n_3mainValue【道路】&#10;有形固定資産減価償却率"/>
        <xdr:cNvSpPr txBox="1"/>
      </xdr:nvSpPr>
      <xdr:spPr>
        <a:xfrm>
          <a:off x="16110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textlink="">
      <xdr:nvSpPr>
        <xdr:cNvPr id="90" name="n_4mainValue【道路】&#10;有形固定資産減価償却率"/>
        <xdr:cNvSpPr txBox="1"/>
      </xdr:nvSpPr>
      <xdr:spPr>
        <a:xfrm>
          <a:off x="83630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9219565" y="5519185"/>
          <a:ext cx="0" cy="14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textlink="">
      <xdr:nvSpPr>
        <xdr:cNvPr id="115" name="【道路】&#10;一人当たり延長最小値テキスト"/>
        <xdr:cNvSpPr txBox="1"/>
      </xdr:nvSpPr>
      <xdr:spPr>
        <a:xfrm>
          <a:off x="9258300" y="69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9154160" y="6985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textlink="">
      <xdr:nvSpPr>
        <xdr:cNvPr id="117" name="【道路】&#10;一人当たり延長最大値テキスト"/>
        <xdr:cNvSpPr txBox="1"/>
      </xdr:nvSpPr>
      <xdr:spPr>
        <a:xfrm>
          <a:off x="9258300" y="52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9154160" y="551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textlink="">
      <xdr:nvSpPr>
        <xdr:cNvPr id="119" name="【道路】&#10;一人当たり延長平均値テキスト"/>
        <xdr:cNvSpPr txBox="1"/>
      </xdr:nvSpPr>
      <xdr:spPr>
        <a:xfrm>
          <a:off x="9258300" y="658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textlink="">
      <xdr:nvSpPr>
        <xdr:cNvPr id="120" name="フローチャート: 判断 119"/>
        <xdr:cNvSpPr/>
      </xdr:nvSpPr>
      <xdr:spPr>
        <a:xfrm>
          <a:off x="9192260" y="6733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textlink="">
      <xdr:nvSpPr>
        <xdr:cNvPr id="121" name="フローチャート: 判断 120"/>
        <xdr:cNvSpPr/>
      </xdr:nvSpPr>
      <xdr:spPr>
        <a:xfrm>
          <a:off x="844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textlink="">
      <xdr:nvSpPr>
        <xdr:cNvPr id="122" name="フローチャート: 判断 121"/>
        <xdr:cNvSpPr/>
      </xdr:nvSpPr>
      <xdr:spPr>
        <a:xfrm>
          <a:off x="7670800" y="6705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textlink="">
      <xdr:nvSpPr>
        <xdr:cNvPr id="123" name="フローチャート: 判断 122"/>
        <xdr:cNvSpPr/>
      </xdr:nvSpPr>
      <xdr:spPr>
        <a:xfrm>
          <a:off x="6873240" y="67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textlink="">
      <xdr:nvSpPr>
        <xdr:cNvPr id="124" name="フローチャート: 判断 123"/>
        <xdr:cNvSpPr/>
      </xdr:nvSpPr>
      <xdr:spPr>
        <a:xfrm>
          <a:off x="6098540" y="673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103029</xdr:rowOff>
    </xdr:from>
    <xdr:to>
      <xdr:col>55</xdr:col>
      <xdr:colOff>50800</xdr:colOff>
      <xdr:row>41</xdr:row>
      <xdr:rowOff>33179</xdr:rowOff>
    </xdr:to>
    <xdr:sp textlink="">
      <xdr:nvSpPr>
        <xdr:cNvPr id="130" name="楕円 129"/>
        <xdr:cNvSpPr/>
      </xdr:nvSpPr>
      <xdr:spPr>
        <a:xfrm>
          <a:off x="9192260" y="6808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81456</xdr:rowOff>
    </xdr:from>
    <xdr:ext cx="534377" cy="259045"/>
    <xdr:sp textlink="">
      <xdr:nvSpPr>
        <xdr:cNvPr id="131" name="【道路】&#10;一人当たり延長該当値テキスト"/>
        <xdr:cNvSpPr txBox="1"/>
      </xdr:nvSpPr>
      <xdr:spPr>
        <a:xfrm>
          <a:off x="9258300" y="67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107238</xdr:rowOff>
    </xdr:from>
    <xdr:to>
      <xdr:col>50</xdr:col>
      <xdr:colOff>165100</xdr:colOff>
      <xdr:row>41</xdr:row>
      <xdr:rowOff>37388</xdr:rowOff>
    </xdr:to>
    <xdr:sp textlink="">
      <xdr:nvSpPr>
        <xdr:cNvPr id="132" name="楕円 131"/>
        <xdr:cNvSpPr/>
      </xdr:nvSpPr>
      <xdr:spPr>
        <a:xfrm>
          <a:off x="8445500" y="6812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153829</xdr:rowOff>
    </xdr:from>
    <xdr:to>
      <xdr:col>55</xdr:col>
      <xdr:colOff>0</xdr:colOff>
      <xdr:row>40</xdr:row>
      <xdr:rowOff>158038</xdr:rowOff>
    </xdr:to>
    <xdr:cxnSp macro="">
      <xdr:nvCxnSpPr>
        <xdr:cNvPr id="133" name="直線コネクタ 132"/>
        <xdr:cNvCxnSpPr/>
      </xdr:nvCxnSpPr>
      <xdr:spPr>
        <a:xfrm flipV="1">
          <a:off x="8496300" y="6859429"/>
          <a:ext cx="7239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110363</xdr:rowOff>
    </xdr:from>
    <xdr:to>
      <xdr:col>46</xdr:col>
      <xdr:colOff>38100</xdr:colOff>
      <xdr:row>41</xdr:row>
      <xdr:rowOff>40513</xdr:rowOff>
    </xdr:to>
    <xdr:sp textlink="">
      <xdr:nvSpPr>
        <xdr:cNvPr id="134" name="楕円 133"/>
        <xdr:cNvSpPr/>
      </xdr:nvSpPr>
      <xdr:spPr>
        <a:xfrm>
          <a:off x="7670800" y="6815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158038</xdr:rowOff>
    </xdr:from>
    <xdr:to>
      <xdr:col>50</xdr:col>
      <xdr:colOff>114300</xdr:colOff>
      <xdr:row>40</xdr:row>
      <xdr:rowOff>161163</xdr:rowOff>
    </xdr:to>
    <xdr:cxnSp macro="">
      <xdr:nvCxnSpPr>
        <xdr:cNvPr id="135" name="直線コネクタ 134"/>
        <xdr:cNvCxnSpPr/>
      </xdr:nvCxnSpPr>
      <xdr:spPr>
        <a:xfrm flipV="1">
          <a:off x="7713980" y="6863638"/>
          <a:ext cx="78232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113487</xdr:rowOff>
    </xdr:from>
    <xdr:to>
      <xdr:col>41</xdr:col>
      <xdr:colOff>101600</xdr:colOff>
      <xdr:row>41</xdr:row>
      <xdr:rowOff>43637</xdr:rowOff>
    </xdr:to>
    <xdr:sp textlink="">
      <xdr:nvSpPr>
        <xdr:cNvPr id="136" name="楕円 135"/>
        <xdr:cNvSpPr/>
      </xdr:nvSpPr>
      <xdr:spPr>
        <a:xfrm>
          <a:off x="6873240" y="6819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161163</xdr:rowOff>
    </xdr:from>
    <xdr:to>
      <xdr:col>45</xdr:col>
      <xdr:colOff>177800</xdr:colOff>
      <xdr:row>40</xdr:row>
      <xdr:rowOff>164287</xdr:rowOff>
    </xdr:to>
    <xdr:cxnSp macro="">
      <xdr:nvCxnSpPr>
        <xdr:cNvPr id="137" name="直線コネクタ 136"/>
        <xdr:cNvCxnSpPr/>
      </xdr:nvCxnSpPr>
      <xdr:spPr>
        <a:xfrm flipV="1">
          <a:off x="6924040" y="6866763"/>
          <a:ext cx="78994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116230</xdr:rowOff>
    </xdr:from>
    <xdr:to>
      <xdr:col>36</xdr:col>
      <xdr:colOff>165100</xdr:colOff>
      <xdr:row>41</xdr:row>
      <xdr:rowOff>46380</xdr:rowOff>
    </xdr:to>
    <xdr:sp textlink="">
      <xdr:nvSpPr>
        <xdr:cNvPr id="138" name="楕円 137"/>
        <xdr:cNvSpPr/>
      </xdr:nvSpPr>
      <xdr:spPr>
        <a:xfrm>
          <a:off x="6098540" y="682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164287</xdr:rowOff>
    </xdr:from>
    <xdr:to>
      <xdr:col>41</xdr:col>
      <xdr:colOff>50800</xdr:colOff>
      <xdr:row>40</xdr:row>
      <xdr:rowOff>167030</xdr:rowOff>
    </xdr:to>
    <xdr:cxnSp macro="">
      <xdr:nvCxnSpPr>
        <xdr:cNvPr id="139" name="直線コネクタ 138"/>
        <xdr:cNvCxnSpPr/>
      </xdr:nvCxnSpPr>
      <xdr:spPr>
        <a:xfrm flipV="1">
          <a:off x="6149340" y="6869887"/>
          <a:ext cx="7747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textlink="">
      <xdr:nvSpPr>
        <xdr:cNvPr id="140" name="n_1aveValue【道路】&#10;一人当たり延長"/>
        <xdr:cNvSpPr txBox="1"/>
      </xdr:nvSpPr>
      <xdr:spPr>
        <a:xfrm>
          <a:off x="8239271" y="65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textlink="">
      <xdr:nvSpPr>
        <xdr:cNvPr id="141" name="n_2aveValue【道路】&#10;一人当たり延長"/>
        <xdr:cNvSpPr txBox="1"/>
      </xdr:nvSpPr>
      <xdr:spPr>
        <a:xfrm>
          <a:off x="7477271" y="64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textlink="">
      <xdr:nvSpPr>
        <xdr:cNvPr id="142" name="n_3aveValue【道路】&#10;一人当たり延長"/>
        <xdr:cNvSpPr txBox="1"/>
      </xdr:nvSpPr>
      <xdr:spPr>
        <a:xfrm>
          <a:off x="6702571" y="65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textlink="">
      <xdr:nvSpPr>
        <xdr:cNvPr id="143" name="n_4aveValue【道路】&#10;一人当たり延長"/>
        <xdr:cNvSpPr txBox="1"/>
      </xdr:nvSpPr>
      <xdr:spPr>
        <a:xfrm>
          <a:off x="5905011" y="65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28515</xdr:rowOff>
    </xdr:from>
    <xdr:ext cx="534377" cy="259045"/>
    <xdr:sp textlink="">
      <xdr:nvSpPr>
        <xdr:cNvPr id="144" name="n_1mainValue【道路】&#10;一人当たり延長"/>
        <xdr:cNvSpPr txBox="1"/>
      </xdr:nvSpPr>
      <xdr:spPr>
        <a:xfrm>
          <a:off x="8239271" y="69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31640</xdr:rowOff>
    </xdr:from>
    <xdr:ext cx="534377" cy="259045"/>
    <xdr:sp textlink="">
      <xdr:nvSpPr>
        <xdr:cNvPr id="145" name="n_2mainValue【道路】&#10;一人当たり延長"/>
        <xdr:cNvSpPr txBox="1"/>
      </xdr:nvSpPr>
      <xdr:spPr>
        <a:xfrm>
          <a:off x="7477271" y="69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34764</xdr:rowOff>
    </xdr:from>
    <xdr:ext cx="534377" cy="259045"/>
    <xdr:sp textlink="">
      <xdr:nvSpPr>
        <xdr:cNvPr id="146" name="n_3mainValue【道路】&#10;一人当たり延長"/>
        <xdr:cNvSpPr txBox="1"/>
      </xdr:nvSpPr>
      <xdr:spPr>
        <a:xfrm>
          <a:off x="6702571" y="69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37507</xdr:rowOff>
    </xdr:from>
    <xdr:ext cx="534377" cy="259045"/>
    <xdr:sp textlink="">
      <xdr:nvSpPr>
        <xdr:cNvPr id="147" name="n_4mainValue【道路】&#10;一人当たり延長"/>
        <xdr:cNvSpPr txBox="1"/>
      </xdr:nvSpPr>
      <xdr:spPr>
        <a:xfrm>
          <a:off x="5905011" y="69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textlink="">
      <xdr:nvSpPr>
        <xdr:cNvPr id="156" name="正方形/長方形 15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57" name="正方形/長方形 15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58" name="正方形/長方形 15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159" name="正方形/長方形 15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160" name="正方形/長方形 15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161" name="正方形/長方形 16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162" name="正方形/長方形 16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163" name="正方形/長方形 162"/>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textlink="">
      <xdr:nvSpPr>
        <xdr:cNvPr id="164" name="正方形/長方形 1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165" name="正方形/長方形 1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166" name="正方形/長方形 1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167" name="正方形/長方形 1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168" name="正方形/長方形 1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169" name="正方形/長方形 1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170" name="正方形/長方形 1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171" name="正方形/長方形 1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172" name="テキスト ボックス 1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174" name="テキスト ボックス 1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176" name="テキスト ボックス 1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178" name="テキスト ボックス 1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180" name="テキスト ボックス 1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182" name="テキスト ボックス 1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184" name="テキスト ボックス 1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186" name="テキスト ボックス 1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1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188" name="直線コネクタ 187"/>
        <xdr:cNvCxnSpPr/>
      </xdr:nvCxnSpPr>
      <xdr:spPr>
        <a:xfrm flipV="1">
          <a:off x="4086225" y="1323784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textlink="">
      <xdr:nvSpPr>
        <xdr:cNvPr id="189" name="【公営住宅】&#10;有形固定資産減価償却率最小値テキスト"/>
        <xdr:cNvSpPr txBox="1"/>
      </xdr:nvSpPr>
      <xdr:spPr>
        <a:xfrm>
          <a:off x="4124960"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190" name="直線コネクタ 189"/>
        <xdr:cNvCxnSpPr/>
      </xdr:nvCxnSpPr>
      <xdr:spPr>
        <a:xfrm>
          <a:off x="4020820" y="14529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textlink="">
      <xdr:nvSpPr>
        <xdr:cNvPr id="191" name="【公営住宅】&#10;有形固定資産減価償却率最大値テキスト"/>
        <xdr:cNvSpPr txBox="1"/>
      </xdr:nvSpPr>
      <xdr:spPr>
        <a:xfrm>
          <a:off x="412496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192" name="直線コネクタ 191"/>
        <xdr:cNvCxnSpPr/>
      </xdr:nvCxnSpPr>
      <xdr:spPr>
        <a:xfrm>
          <a:off x="402082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textlink="">
      <xdr:nvSpPr>
        <xdr:cNvPr id="193" name="【公営住宅】&#10;有形固定資産減価償却率平均値テキスト"/>
        <xdr:cNvSpPr txBox="1"/>
      </xdr:nvSpPr>
      <xdr:spPr>
        <a:xfrm>
          <a:off x="4124960" y="1394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textlink="">
      <xdr:nvSpPr>
        <xdr:cNvPr id="194" name="フローチャート: 判断 193"/>
        <xdr:cNvSpPr/>
      </xdr:nvSpPr>
      <xdr:spPr>
        <a:xfrm>
          <a:off x="4036060" y="139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textlink="">
      <xdr:nvSpPr>
        <xdr:cNvPr id="195" name="フローチャート: 判断 194"/>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textlink="">
      <xdr:nvSpPr>
        <xdr:cNvPr id="196" name="フローチャート: 判断 195"/>
        <xdr:cNvSpPr/>
      </xdr:nvSpPr>
      <xdr:spPr>
        <a:xfrm>
          <a:off x="2514600" y="1394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textlink="">
      <xdr:nvSpPr>
        <xdr:cNvPr id="197" name="フローチャート: 判断 196"/>
        <xdr:cNvSpPr/>
      </xdr:nvSpPr>
      <xdr:spPr>
        <a:xfrm>
          <a:off x="17399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textlink="">
      <xdr:nvSpPr>
        <xdr:cNvPr id="198" name="フローチャート: 判断 197"/>
        <xdr:cNvSpPr/>
      </xdr:nvSpPr>
      <xdr:spPr>
        <a:xfrm>
          <a:off x="965200" y="139623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199" name="テキスト ボックス 1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00" name="テキスト ボックス 1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01" name="テキスト ボックス 2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02" name="テキスト ボックス 2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03" name="テキスト ボックス 2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textlink="">
      <xdr:nvSpPr>
        <xdr:cNvPr id="204" name="楕円 203"/>
        <xdr:cNvSpPr/>
      </xdr:nvSpPr>
      <xdr:spPr>
        <a:xfrm>
          <a:off x="403606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38752</xdr:rowOff>
    </xdr:from>
    <xdr:ext cx="405111" cy="259045"/>
    <xdr:sp textlink="">
      <xdr:nvSpPr>
        <xdr:cNvPr id="205" name="【公営住宅】&#10;有形固定資産減価償却率該当値テキスト"/>
        <xdr:cNvSpPr txBox="1"/>
      </xdr:nvSpPr>
      <xdr:spPr>
        <a:xfrm>
          <a:off x="412496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textlink="">
      <xdr:nvSpPr>
        <xdr:cNvPr id="206" name="楕円 205"/>
        <xdr:cNvSpPr/>
      </xdr:nvSpPr>
      <xdr:spPr>
        <a:xfrm>
          <a:off x="3312160" y="13901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66675</xdr:rowOff>
    </xdr:to>
    <xdr:cxnSp macro="">
      <xdr:nvCxnSpPr>
        <xdr:cNvPr id="207" name="直線コネクタ 206"/>
        <xdr:cNvCxnSpPr/>
      </xdr:nvCxnSpPr>
      <xdr:spPr>
        <a:xfrm>
          <a:off x="3355340" y="13948409"/>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textlink="">
      <xdr:nvSpPr>
        <xdr:cNvPr id="208" name="楕円 207"/>
        <xdr:cNvSpPr/>
      </xdr:nvSpPr>
      <xdr:spPr>
        <a:xfrm>
          <a:off x="2514600"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34289</xdr:rowOff>
    </xdr:to>
    <xdr:cxnSp macro="">
      <xdr:nvCxnSpPr>
        <xdr:cNvPr id="209" name="直線コネクタ 208"/>
        <xdr:cNvCxnSpPr/>
      </xdr:nvCxnSpPr>
      <xdr:spPr>
        <a:xfrm>
          <a:off x="2565400" y="13891260"/>
          <a:ext cx="78994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textlink="">
      <xdr:nvSpPr>
        <xdr:cNvPr id="210" name="楕円 209"/>
        <xdr:cNvSpPr/>
      </xdr:nvSpPr>
      <xdr:spPr>
        <a:xfrm>
          <a:off x="173990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144780</xdr:rowOff>
    </xdr:to>
    <xdr:cxnSp macro="">
      <xdr:nvCxnSpPr>
        <xdr:cNvPr id="211" name="直線コネクタ 210"/>
        <xdr:cNvCxnSpPr/>
      </xdr:nvCxnSpPr>
      <xdr:spPr>
        <a:xfrm>
          <a:off x="1790700" y="13864591"/>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textlink="">
      <xdr:nvSpPr>
        <xdr:cNvPr id="212" name="楕円 211"/>
        <xdr:cNvSpPr/>
      </xdr:nvSpPr>
      <xdr:spPr>
        <a:xfrm>
          <a:off x="965200" y="13869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83</xdr:row>
      <xdr:rowOff>1905</xdr:rowOff>
    </xdr:to>
    <xdr:cxnSp macro="">
      <xdr:nvCxnSpPr>
        <xdr:cNvPr id="213" name="直線コネクタ 212"/>
        <xdr:cNvCxnSpPr/>
      </xdr:nvCxnSpPr>
      <xdr:spPr>
        <a:xfrm flipV="1">
          <a:off x="1008380" y="13864591"/>
          <a:ext cx="7823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textlink="">
      <xdr:nvSpPr>
        <xdr:cNvPr id="214" name="n_1aveValue【公営住宅】&#10;有形固定資産減価償却率"/>
        <xdr:cNvSpPr txBox="1"/>
      </xdr:nvSpPr>
      <xdr:spPr>
        <a:xfrm>
          <a:off x="317056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textlink="">
      <xdr:nvSpPr>
        <xdr:cNvPr id="215" name="n_2aveValue【公営住宅】&#10;有形固定資産減価償却率"/>
        <xdr:cNvSpPr txBox="1"/>
      </xdr:nvSpPr>
      <xdr:spPr>
        <a:xfrm>
          <a:off x="238570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textlink="">
      <xdr:nvSpPr>
        <xdr:cNvPr id="216" name="n_3aveValue【公営住宅】&#10;有形固定資産減価償却率"/>
        <xdr:cNvSpPr txBox="1"/>
      </xdr:nvSpPr>
      <xdr:spPr>
        <a:xfrm>
          <a:off x="161100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textlink="">
      <xdr:nvSpPr>
        <xdr:cNvPr id="217" name="n_4aveValue【公営住宅】&#10;有形固定資産減価償却率"/>
        <xdr:cNvSpPr txBox="1"/>
      </xdr:nvSpPr>
      <xdr:spPr>
        <a:xfrm>
          <a:off x="836304"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101616</xdr:rowOff>
    </xdr:from>
    <xdr:ext cx="405111" cy="259045"/>
    <xdr:sp textlink="">
      <xdr:nvSpPr>
        <xdr:cNvPr id="218" name="n_1mainValue【公営住宅】&#10;有形固定資産減価償却率"/>
        <xdr:cNvSpPr txBox="1"/>
      </xdr:nvSpPr>
      <xdr:spPr>
        <a:xfrm>
          <a:off x="317056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textlink="">
      <xdr:nvSpPr>
        <xdr:cNvPr id="219" name="n_2mainValue【公営住宅】&#10;有形固定資産減価償却率"/>
        <xdr:cNvSpPr txBox="1"/>
      </xdr:nvSpPr>
      <xdr:spPr>
        <a:xfrm>
          <a:off x="238570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textlink="">
      <xdr:nvSpPr>
        <xdr:cNvPr id="220" name="n_3mainValue【公営住宅】&#10;有形固定資産減価償却率"/>
        <xdr:cNvSpPr txBox="1"/>
      </xdr:nvSpPr>
      <xdr:spPr>
        <a:xfrm>
          <a:off x="161100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69232</xdr:rowOff>
    </xdr:from>
    <xdr:ext cx="405111" cy="259045"/>
    <xdr:sp textlink="">
      <xdr:nvSpPr>
        <xdr:cNvPr id="221" name="n_4mainValue【公営住宅】&#10;有形固定資産減価償却率"/>
        <xdr:cNvSpPr txBox="1"/>
      </xdr:nvSpPr>
      <xdr:spPr>
        <a:xfrm>
          <a:off x="83630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222" name="正方形/長方形 2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23" name="正方形/長方形 2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24" name="正方形/長方形 2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25" name="正方形/長方形 2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26" name="正方形/長方形 2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27" name="正方形/長方形 2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28" name="正方形/長方形 2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29" name="正方形/長方形 2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230" name="テキスト ボックス 2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233" name="テキスト ボックス 2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textlink="">
      <xdr:nvSpPr>
        <xdr:cNvPr id="235" name="テキスト ボックス 234"/>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textlink="">
      <xdr:nvSpPr>
        <xdr:cNvPr id="237" name="テキスト ボックス 236"/>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textlink="">
      <xdr:nvSpPr>
        <xdr:cNvPr id="239" name="テキスト ボックス 238"/>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textlink="">
      <xdr:nvSpPr>
        <xdr:cNvPr id="241" name="テキスト ボックス 240"/>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textlink="">
      <xdr:nvSpPr>
        <xdr:cNvPr id="243" name="テキスト ボックス 242"/>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textlink="">
      <xdr:nvSpPr>
        <xdr:cNvPr id="245" name="テキスト ボックス 244"/>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2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247" name="直線コネクタ 246"/>
        <xdr:cNvCxnSpPr/>
      </xdr:nvCxnSpPr>
      <xdr:spPr>
        <a:xfrm flipV="1">
          <a:off x="9219565" y="13140178"/>
          <a:ext cx="0" cy="1443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textlink="">
      <xdr:nvSpPr>
        <xdr:cNvPr id="248" name="【公営住宅】&#10;一人当たり面積最小値テキスト"/>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249" name="直線コネクタ 248"/>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textlink="">
      <xdr:nvSpPr>
        <xdr:cNvPr id="250" name="【公営住宅】&#10;一人当たり面積最大値テキスト"/>
        <xdr:cNvSpPr txBox="1"/>
      </xdr:nvSpPr>
      <xdr:spPr>
        <a:xfrm>
          <a:off x="9258300" y="129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251" name="直線コネクタ 250"/>
        <xdr:cNvCxnSpPr/>
      </xdr:nvCxnSpPr>
      <xdr:spPr>
        <a:xfrm>
          <a:off x="9154160" y="1314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33033</xdr:rowOff>
    </xdr:from>
    <xdr:ext cx="469744" cy="259045"/>
    <xdr:sp textlink="">
      <xdr:nvSpPr>
        <xdr:cNvPr id="252" name="【公営住宅】&#10;一人当たり面積平均値テキスト"/>
        <xdr:cNvSpPr txBox="1"/>
      </xdr:nvSpPr>
      <xdr:spPr>
        <a:xfrm>
          <a:off x="9258300" y="14450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textlink="">
      <xdr:nvSpPr>
        <xdr:cNvPr id="253" name="フローチャート: 判断 252"/>
        <xdr:cNvSpPr/>
      </xdr:nvSpPr>
      <xdr:spPr>
        <a:xfrm>
          <a:off x="9192260" y="14471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textlink="">
      <xdr:nvSpPr>
        <xdr:cNvPr id="254" name="フローチャート: 判断 253"/>
        <xdr:cNvSpPr/>
      </xdr:nvSpPr>
      <xdr:spPr>
        <a:xfrm>
          <a:off x="8445500" y="1447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textlink="">
      <xdr:nvSpPr>
        <xdr:cNvPr id="255" name="フローチャート: 判断 254"/>
        <xdr:cNvSpPr/>
      </xdr:nvSpPr>
      <xdr:spPr>
        <a:xfrm>
          <a:off x="7670800" y="14441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textlink="">
      <xdr:nvSpPr>
        <xdr:cNvPr id="256" name="フローチャート: 判断 255"/>
        <xdr:cNvSpPr/>
      </xdr:nvSpPr>
      <xdr:spPr>
        <a:xfrm>
          <a:off x="6873240" y="1443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textlink="">
      <xdr:nvSpPr>
        <xdr:cNvPr id="257" name="フローチャート: 判断 256"/>
        <xdr:cNvSpPr/>
      </xdr:nvSpPr>
      <xdr:spPr>
        <a:xfrm>
          <a:off x="6098540" y="144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258" name="テキスト ボックス 2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259" name="テキスト ボックス 2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260" name="テキスト ボックス 2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261" name="テキスト ボックス 2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262" name="テキスト ボックス 2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14928</xdr:rowOff>
    </xdr:from>
    <xdr:to>
      <xdr:col>55</xdr:col>
      <xdr:colOff>50800</xdr:colOff>
      <xdr:row>86</xdr:row>
      <xdr:rowOff>116528</xdr:rowOff>
    </xdr:to>
    <xdr:sp textlink="">
      <xdr:nvSpPr>
        <xdr:cNvPr id="263" name="楕円 262"/>
        <xdr:cNvSpPr/>
      </xdr:nvSpPr>
      <xdr:spPr>
        <a:xfrm>
          <a:off x="9192260" y="14431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145755</xdr:rowOff>
    </xdr:from>
    <xdr:ext cx="469744" cy="259045"/>
    <xdr:sp textlink="">
      <xdr:nvSpPr>
        <xdr:cNvPr id="264" name="【公営住宅】&#10;一人当たり面積該当値テキスト"/>
        <xdr:cNvSpPr txBox="1"/>
      </xdr:nvSpPr>
      <xdr:spPr>
        <a:xfrm>
          <a:off x="9258300" y="142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13688</xdr:rowOff>
    </xdr:from>
    <xdr:to>
      <xdr:col>50</xdr:col>
      <xdr:colOff>165100</xdr:colOff>
      <xdr:row>86</xdr:row>
      <xdr:rowOff>115288</xdr:rowOff>
    </xdr:to>
    <xdr:sp textlink="">
      <xdr:nvSpPr>
        <xdr:cNvPr id="265" name="楕円 264"/>
        <xdr:cNvSpPr/>
      </xdr:nvSpPr>
      <xdr:spPr>
        <a:xfrm>
          <a:off x="8445500" y="144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64488</xdr:rowOff>
    </xdr:from>
    <xdr:to>
      <xdr:col>55</xdr:col>
      <xdr:colOff>0</xdr:colOff>
      <xdr:row>86</xdr:row>
      <xdr:rowOff>65728</xdr:rowOff>
    </xdr:to>
    <xdr:cxnSp macro="">
      <xdr:nvCxnSpPr>
        <xdr:cNvPr id="266" name="直線コネクタ 265"/>
        <xdr:cNvCxnSpPr/>
      </xdr:nvCxnSpPr>
      <xdr:spPr>
        <a:xfrm>
          <a:off x="8496300" y="14481528"/>
          <a:ext cx="7239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15255</xdr:rowOff>
    </xdr:from>
    <xdr:to>
      <xdr:col>46</xdr:col>
      <xdr:colOff>38100</xdr:colOff>
      <xdr:row>86</xdr:row>
      <xdr:rowOff>116855</xdr:rowOff>
    </xdr:to>
    <xdr:sp textlink="">
      <xdr:nvSpPr>
        <xdr:cNvPr id="267" name="楕円 266"/>
        <xdr:cNvSpPr/>
      </xdr:nvSpPr>
      <xdr:spPr>
        <a:xfrm>
          <a:off x="7670800" y="14432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64488</xdr:rowOff>
    </xdr:from>
    <xdr:to>
      <xdr:col>50</xdr:col>
      <xdr:colOff>114300</xdr:colOff>
      <xdr:row>86</xdr:row>
      <xdr:rowOff>66055</xdr:rowOff>
    </xdr:to>
    <xdr:cxnSp macro="">
      <xdr:nvCxnSpPr>
        <xdr:cNvPr id="268" name="直線コネクタ 267"/>
        <xdr:cNvCxnSpPr/>
      </xdr:nvCxnSpPr>
      <xdr:spPr>
        <a:xfrm flipV="1">
          <a:off x="7713980" y="14481528"/>
          <a:ext cx="78232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14993</xdr:rowOff>
    </xdr:from>
    <xdr:to>
      <xdr:col>41</xdr:col>
      <xdr:colOff>101600</xdr:colOff>
      <xdr:row>86</xdr:row>
      <xdr:rowOff>116593</xdr:rowOff>
    </xdr:to>
    <xdr:sp textlink="">
      <xdr:nvSpPr>
        <xdr:cNvPr id="269" name="楕円 268"/>
        <xdr:cNvSpPr/>
      </xdr:nvSpPr>
      <xdr:spPr>
        <a:xfrm>
          <a:off x="6873240" y="144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65793</xdr:rowOff>
    </xdr:from>
    <xdr:to>
      <xdr:col>45</xdr:col>
      <xdr:colOff>177800</xdr:colOff>
      <xdr:row>86</xdr:row>
      <xdr:rowOff>66055</xdr:rowOff>
    </xdr:to>
    <xdr:cxnSp macro="">
      <xdr:nvCxnSpPr>
        <xdr:cNvPr id="270" name="直線コネクタ 269"/>
        <xdr:cNvCxnSpPr/>
      </xdr:nvCxnSpPr>
      <xdr:spPr>
        <a:xfrm>
          <a:off x="6924040" y="14482833"/>
          <a:ext cx="78994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16267</xdr:rowOff>
    </xdr:from>
    <xdr:to>
      <xdr:col>36</xdr:col>
      <xdr:colOff>165100</xdr:colOff>
      <xdr:row>86</xdr:row>
      <xdr:rowOff>117867</xdr:rowOff>
    </xdr:to>
    <xdr:sp textlink="">
      <xdr:nvSpPr>
        <xdr:cNvPr id="271" name="楕円 270"/>
        <xdr:cNvSpPr/>
      </xdr:nvSpPr>
      <xdr:spPr>
        <a:xfrm>
          <a:off x="6098540" y="144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65793</xdr:rowOff>
    </xdr:from>
    <xdr:to>
      <xdr:col>41</xdr:col>
      <xdr:colOff>50800</xdr:colOff>
      <xdr:row>86</xdr:row>
      <xdr:rowOff>67067</xdr:rowOff>
    </xdr:to>
    <xdr:cxnSp macro="">
      <xdr:nvCxnSpPr>
        <xdr:cNvPr id="272" name="直線コネクタ 271"/>
        <xdr:cNvCxnSpPr/>
      </xdr:nvCxnSpPr>
      <xdr:spPr>
        <a:xfrm flipV="1">
          <a:off x="6149340" y="14482833"/>
          <a:ext cx="7747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146288</xdr:rowOff>
    </xdr:from>
    <xdr:ext cx="469744" cy="259045"/>
    <xdr:sp textlink="">
      <xdr:nvSpPr>
        <xdr:cNvPr id="273" name="n_1aveValue【公営住宅】&#10;一人当たり面積"/>
        <xdr:cNvSpPr txBox="1"/>
      </xdr:nvSpPr>
      <xdr:spPr>
        <a:xfrm>
          <a:off x="8271587" y="145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116898</xdr:rowOff>
    </xdr:from>
    <xdr:ext cx="469744" cy="259045"/>
    <xdr:sp textlink="">
      <xdr:nvSpPr>
        <xdr:cNvPr id="274" name="n_2aveValue【公営住宅】&#10;一人当たり面積"/>
        <xdr:cNvSpPr txBox="1"/>
      </xdr:nvSpPr>
      <xdr:spPr>
        <a:xfrm>
          <a:off x="7509587" y="1453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114938</xdr:rowOff>
    </xdr:from>
    <xdr:ext cx="469744" cy="259045"/>
    <xdr:sp textlink="">
      <xdr:nvSpPr>
        <xdr:cNvPr id="275" name="n_3aveValue【公営住宅】&#10;一人当たり面積"/>
        <xdr:cNvSpPr txBox="1"/>
      </xdr:nvSpPr>
      <xdr:spPr>
        <a:xfrm>
          <a:off x="6712027" y="145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112391</xdr:rowOff>
    </xdr:from>
    <xdr:ext cx="469744" cy="259045"/>
    <xdr:sp textlink="">
      <xdr:nvSpPr>
        <xdr:cNvPr id="276" name="n_4aveValue【公営住宅】&#10;一人当たり面積"/>
        <xdr:cNvSpPr txBox="1"/>
      </xdr:nvSpPr>
      <xdr:spPr>
        <a:xfrm>
          <a:off x="5937327" y="145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131815</xdr:rowOff>
    </xdr:from>
    <xdr:ext cx="469744" cy="259045"/>
    <xdr:sp textlink="">
      <xdr:nvSpPr>
        <xdr:cNvPr id="277" name="n_1mainValue【公営住宅】&#10;一人当たり面積"/>
        <xdr:cNvSpPr txBox="1"/>
      </xdr:nvSpPr>
      <xdr:spPr>
        <a:xfrm>
          <a:off x="8271587" y="142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133382</xdr:rowOff>
    </xdr:from>
    <xdr:ext cx="469744" cy="259045"/>
    <xdr:sp textlink="">
      <xdr:nvSpPr>
        <xdr:cNvPr id="278" name="n_2mainValue【公営住宅】&#10;一人当たり面積"/>
        <xdr:cNvSpPr txBox="1"/>
      </xdr:nvSpPr>
      <xdr:spPr>
        <a:xfrm>
          <a:off x="7509587" y="142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133120</xdr:rowOff>
    </xdr:from>
    <xdr:ext cx="469744" cy="259045"/>
    <xdr:sp textlink="">
      <xdr:nvSpPr>
        <xdr:cNvPr id="279" name="n_3mainValue【公営住宅】&#10;一人当たり面積"/>
        <xdr:cNvSpPr txBox="1"/>
      </xdr:nvSpPr>
      <xdr:spPr>
        <a:xfrm>
          <a:off x="6712027" y="1421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134394</xdr:rowOff>
    </xdr:from>
    <xdr:ext cx="469744" cy="259045"/>
    <xdr:sp textlink="">
      <xdr:nvSpPr>
        <xdr:cNvPr id="280" name="n_4mainValue【公営住宅】&#10;一人当たり面積"/>
        <xdr:cNvSpPr txBox="1"/>
      </xdr:nvSpPr>
      <xdr:spPr>
        <a:xfrm>
          <a:off x="5937327" y="1421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88" name="正方形/長方形 2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289" name="正方形/長方形 2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290" name="正方形/長方形 2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291" name="正方形/長方形 2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292" name="正方形/長方形 2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293" name="正方形/長方形 2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294" name="正方形/長方形 2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295" name="正方形/長方形 2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296" name="正方形/長方形 2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04" name="正方形/長方形 3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05" name="テキスト ボックス 3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07" name="テキスト ボックス 3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309" name="テキスト ボックス 3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311" name="テキスト ボックス 3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313" name="テキスト ボックス 3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315" name="テキスト ボックス 3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317" name="テキスト ボックス 3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319" name="テキスト ボックス 3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32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22" name="直線コネクタ 321"/>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32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textlink="">
      <xdr:nvSpPr>
        <xdr:cNvPr id="325" name="【認定こども園・幼稚園・保育所】&#10;有形固定資産減価償却率最大値テキスト"/>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26" name="直線コネクタ 325"/>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textlink="">
      <xdr:nvSpPr>
        <xdr:cNvPr id="327" name="【認定こども園・幼稚園・保育所】&#10;有形固定資産減価償却率平均値テキスト"/>
        <xdr:cNvSpPr txBox="1"/>
      </xdr:nvSpPr>
      <xdr:spPr>
        <a:xfrm>
          <a:off x="14414500" y="6373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textlink="">
      <xdr:nvSpPr>
        <xdr:cNvPr id="328" name="フローチャート: 判断 327"/>
        <xdr:cNvSpPr/>
      </xdr:nvSpPr>
      <xdr:spPr>
        <a:xfrm>
          <a:off x="14325600" y="6390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textlink="">
      <xdr:nvSpPr>
        <xdr:cNvPr id="329" name="フローチャート: 判断 328"/>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textlink="">
      <xdr:nvSpPr>
        <xdr:cNvPr id="330" name="フローチャート: 判断 329"/>
        <xdr:cNvSpPr/>
      </xdr:nvSpPr>
      <xdr:spPr>
        <a:xfrm>
          <a:off x="12804140" y="6332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textlink="">
      <xdr:nvSpPr>
        <xdr:cNvPr id="331" name="フローチャート: 判断 330"/>
        <xdr:cNvSpPr/>
      </xdr:nvSpPr>
      <xdr:spPr>
        <a:xfrm>
          <a:off x="12029440" y="635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textlink="">
      <xdr:nvSpPr>
        <xdr:cNvPr id="332" name="フローチャート: 判断 331"/>
        <xdr:cNvSpPr/>
      </xdr:nvSpPr>
      <xdr:spPr>
        <a:xfrm>
          <a:off x="11231880" y="6334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333" name="テキスト ボックス 3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34" name="テキスト ボックス 3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35" name="テキスト ボックス 3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36" name="テキスト ボックス 3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37" name="テキスト ボックス 3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textlink="">
      <xdr:nvSpPr>
        <xdr:cNvPr id="338" name="楕円 337"/>
        <xdr:cNvSpPr/>
      </xdr:nvSpPr>
      <xdr:spPr>
        <a:xfrm>
          <a:off x="14325600" y="62591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textlink="">
      <xdr:nvSpPr>
        <xdr:cNvPr id="339" name="【認定こども園・幼稚園・保育所】&#10;有形固定資産減価償却率該当値テキスト"/>
        <xdr:cNvSpPr txBox="1"/>
      </xdr:nvSpPr>
      <xdr:spPr>
        <a:xfrm>
          <a:off x="144145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textlink="">
      <xdr:nvSpPr>
        <xdr:cNvPr id="340" name="楕円 339"/>
        <xdr:cNvSpPr/>
      </xdr:nvSpPr>
      <xdr:spPr>
        <a:xfrm>
          <a:off x="1357884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107224</xdr:rowOff>
    </xdr:to>
    <xdr:cxnSp macro="">
      <xdr:nvCxnSpPr>
        <xdr:cNvPr id="341" name="直線コネクタ 340"/>
        <xdr:cNvCxnSpPr/>
      </xdr:nvCxnSpPr>
      <xdr:spPr>
        <a:xfrm>
          <a:off x="13629640" y="6278880"/>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textlink="">
      <xdr:nvSpPr>
        <xdr:cNvPr id="342" name="楕円 341"/>
        <xdr:cNvSpPr/>
      </xdr:nvSpPr>
      <xdr:spPr>
        <a:xfrm>
          <a:off x="128041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76200</xdr:rowOff>
    </xdr:to>
    <xdr:cxnSp macro="">
      <xdr:nvCxnSpPr>
        <xdr:cNvPr id="343" name="直線コネクタ 342"/>
        <xdr:cNvCxnSpPr/>
      </xdr:nvCxnSpPr>
      <xdr:spPr>
        <a:xfrm>
          <a:off x="12854940" y="62445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120106</xdr:rowOff>
    </xdr:from>
    <xdr:to>
      <xdr:col>72</xdr:col>
      <xdr:colOff>38100</xdr:colOff>
      <xdr:row>38</xdr:row>
      <xdr:rowOff>50256</xdr:rowOff>
    </xdr:to>
    <xdr:sp textlink="">
      <xdr:nvSpPr>
        <xdr:cNvPr id="344" name="楕円 343"/>
        <xdr:cNvSpPr/>
      </xdr:nvSpPr>
      <xdr:spPr>
        <a:xfrm>
          <a:off x="12029440" y="6322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170906</xdr:rowOff>
    </xdr:to>
    <xdr:cxnSp macro="">
      <xdr:nvCxnSpPr>
        <xdr:cNvPr id="345" name="直線コネクタ 344"/>
        <xdr:cNvCxnSpPr/>
      </xdr:nvCxnSpPr>
      <xdr:spPr>
        <a:xfrm flipV="1">
          <a:off x="12072620" y="6244590"/>
          <a:ext cx="78232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textlink="">
      <xdr:nvSpPr>
        <xdr:cNvPr id="346" name="楕円 345"/>
        <xdr:cNvSpPr/>
      </xdr:nvSpPr>
      <xdr:spPr>
        <a:xfrm>
          <a:off x="1123188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170906</xdr:rowOff>
    </xdr:from>
    <xdr:to>
      <xdr:col>71</xdr:col>
      <xdr:colOff>177800</xdr:colOff>
      <xdr:row>38</xdr:row>
      <xdr:rowOff>103959</xdr:rowOff>
    </xdr:to>
    <xdr:cxnSp macro="">
      <xdr:nvCxnSpPr>
        <xdr:cNvPr id="347" name="直線コネクタ 346"/>
        <xdr:cNvCxnSpPr/>
      </xdr:nvCxnSpPr>
      <xdr:spPr>
        <a:xfrm flipV="1">
          <a:off x="11282680" y="6373586"/>
          <a:ext cx="78994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textlink="">
      <xdr:nvSpPr>
        <xdr:cNvPr id="348" name="n_1aveValue【認定こども園・幼稚園・保育所】&#10;有形固定資産減価償却率"/>
        <xdr:cNvSpPr txBox="1"/>
      </xdr:nvSpPr>
      <xdr:spPr>
        <a:xfrm>
          <a:off x="13437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textlink="">
      <xdr:nvSpPr>
        <xdr:cNvPr id="349" name="n_2aveValue【認定こども園・幼稚園・保育所】&#10;有形固定資産減価償却率"/>
        <xdr:cNvSpPr txBox="1"/>
      </xdr:nvSpPr>
      <xdr:spPr>
        <a:xfrm>
          <a:off x="12675244" y="642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textlink="">
      <xdr:nvSpPr>
        <xdr:cNvPr id="350" name="n_3aveValue【認定こども園・幼稚園・保育所】&#10;有形固定資産減価償却率"/>
        <xdr:cNvSpPr txBox="1"/>
      </xdr:nvSpPr>
      <xdr:spPr>
        <a:xfrm>
          <a:off x="1190054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textlink="">
      <xdr:nvSpPr>
        <xdr:cNvPr id="351" name="n_4aveValue【認定こども園・幼稚園・保育所】&#10;有形固定資産減価償却率"/>
        <xdr:cNvSpPr txBox="1"/>
      </xdr:nvSpPr>
      <xdr:spPr>
        <a:xfrm>
          <a:off x="1110298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textlink="">
      <xdr:nvSpPr>
        <xdr:cNvPr id="352" name="n_1mainValue【認定こども園・幼稚園・保育所】&#10;有形固定資産減価償却率"/>
        <xdr:cNvSpPr txBox="1"/>
      </xdr:nvSpPr>
      <xdr:spPr>
        <a:xfrm>
          <a:off x="134372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textlink="">
      <xdr:nvSpPr>
        <xdr:cNvPr id="353" name="n_2mainValue【認定こども園・幼稚園・保育所】&#10;有形固定資産減価償却率"/>
        <xdr:cNvSpPr txBox="1"/>
      </xdr:nvSpPr>
      <xdr:spPr>
        <a:xfrm>
          <a:off x="126752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66783</xdr:rowOff>
    </xdr:from>
    <xdr:ext cx="405111" cy="259045"/>
    <xdr:sp textlink="">
      <xdr:nvSpPr>
        <xdr:cNvPr id="354" name="n_3mainValue【認定こども園・幼稚園・保育所】&#10;有形固定資産減価償却率"/>
        <xdr:cNvSpPr txBox="1"/>
      </xdr:nvSpPr>
      <xdr:spPr>
        <a:xfrm>
          <a:off x="119005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textlink="">
      <xdr:nvSpPr>
        <xdr:cNvPr id="355" name="n_4mainValue【認定こども園・幼稚園・保育所】&#10;有形固定資産減価償却率"/>
        <xdr:cNvSpPr txBox="1"/>
      </xdr:nvSpPr>
      <xdr:spPr>
        <a:xfrm>
          <a:off x="1110298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356" name="正方形/長方形 3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357" name="正方形/長方形 3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358" name="正方形/長方形 3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359" name="正方形/長方形 3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360" name="正方形/長方形 3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361" name="正方形/長方形 3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362" name="正方形/長方形 3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363" name="正方形/長方形 3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364" name="テキスト ボックス 3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367" name="テキスト ボックス 366"/>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369" name="テキスト ボックス 368"/>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371" name="テキスト ボックス 370"/>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373" name="テキスト ボックス 372"/>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375" name="テキスト ボックス 3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3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377" name="直線コネクタ 376"/>
        <xdr:cNvCxnSpPr/>
      </xdr:nvCxnSpPr>
      <xdr:spPr>
        <a:xfrm flipV="1">
          <a:off x="19509104" y="5855970"/>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textlink="">
      <xdr:nvSpPr>
        <xdr:cNvPr id="378"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textlink="">
      <xdr:nvSpPr>
        <xdr:cNvPr id="380" name="【認定こども園・幼稚園・保育所】&#10;一人当たり面積最大値テキスト"/>
        <xdr:cNvSpPr txBox="1"/>
      </xdr:nvSpPr>
      <xdr:spPr>
        <a:xfrm>
          <a:off x="1954784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381" name="直線コネクタ 380"/>
        <xdr:cNvCxnSpPr/>
      </xdr:nvCxnSpPr>
      <xdr:spPr>
        <a:xfrm>
          <a:off x="19443700" y="585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textlink="">
      <xdr:nvSpPr>
        <xdr:cNvPr id="382" name="【認定こども園・幼稚園・保育所】&#10;一人当たり面積平均値テキスト"/>
        <xdr:cNvSpPr txBox="1"/>
      </xdr:nvSpPr>
      <xdr:spPr>
        <a:xfrm>
          <a:off x="19547840" y="6457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textlink="">
      <xdr:nvSpPr>
        <xdr:cNvPr id="383" name="フローチャート: 判断 382"/>
        <xdr:cNvSpPr/>
      </xdr:nvSpPr>
      <xdr:spPr>
        <a:xfrm>
          <a:off x="1945894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textlink="">
      <xdr:nvSpPr>
        <xdr:cNvPr id="384" name="フローチャート: 判断 383"/>
        <xdr:cNvSpPr/>
      </xdr:nvSpPr>
      <xdr:spPr>
        <a:xfrm>
          <a:off x="1873504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textlink="">
      <xdr:nvSpPr>
        <xdr:cNvPr id="385" name="フローチャート: 判断 384"/>
        <xdr:cNvSpPr/>
      </xdr:nvSpPr>
      <xdr:spPr>
        <a:xfrm>
          <a:off x="1793748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textlink="">
      <xdr:nvSpPr>
        <xdr:cNvPr id="386" name="フローチャート: 判断 385"/>
        <xdr:cNvSpPr/>
      </xdr:nvSpPr>
      <xdr:spPr>
        <a:xfrm>
          <a:off x="1716278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textlink="">
      <xdr:nvSpPr>
        <xdr:cNvPr id="387" name="フローチャート: 判断 386"/>
        <xdr:cNvSpPr/>
      </xdr:nvSpPr>
      <xdr:spPr>
        <a:xfrm>
          <a:off x="1638808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388" name="テキスト ボックス 3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389" name="テキスト ボックス 3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390" name="テキスト ボックス 3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391" name="テキスト ボックス 3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392" name="テキスト ボックス 3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textlink="">
      <xdr:nvSpPr>
        <xdr:cNvPr id="393" name="楕円 392"/>
        <xdr:cNvSpPr/>
      </xdr:nvSpPr>
      <xdr:spPr>
        <a:xfrm>
          <a:off x="19458940" y="6790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textlink="">
      <xdr:nvSpPr>
        <xdr:cNvPr id="394" name="【認定こども園・幼稚園・保育所】&#10;一人当たり面積該当値テキスト"/>
        <xdr:cNvSpPr txBox="1"/>
      </xdr:nvSpPr>
      <xdr:spPr>
        <a:xfrm>
          <a:off x="19547840" y="67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87122</xdr:rowOff>
    </xdr:from>
    <xdr:to>
      <xdr:col>112</xdr:col>
      <xdr:colOff>38100</xdr:colOff>
      <xdr:row>41</xdr:row>
      <xdr:rowOff>17272</xdr:rowOff>
    </xdr:to>
    <xdr:sp textlink="">
      <xdr:nvSpPr>
        <xdr:cNvPr id="395" name="楕円 394"/>
        <xdr:cNvSpPr/>
      </xdr:nvSpPr>
      <xdr:spPr>
        <a:xfrm>
          <a:off x="18735040" y="679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137922</xdr:rowOff>
    </xdr:to>
    <xdr:cxnSp macro="">
      <xdr:nvCxnSpPr>
        <xdr:cNvPr id="396" name="直線コネクタ 395"/>
        <xdr:cNvCxnSpPr/>
      </xdr:nvCxnSpPr>
      <xdr:spPr>
        <a:xfrm flipV="1">
          <a:off x="18778220" y="684123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textlink="">
      <xdr:nvSpPr>
        <xdr:cNvPr id="397" name="楕円 396"/>
        <xdr:cNvSpPr/>
      </xdr:nvSpPr>
      <xdr:spPr>
        <a:xfrm>
          <a:off x="1793748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137922</xdr:rowOff>
    </xdr:from>
    <xdr:to>
      <xdr:col>111</xdr:col>
      <xdr:colOff>177800</xdr:colOff>
      <xdr:row>40</xdr:row>
      <xdr:rowOff>140208</xdr:rowOff>
    </xdr:to>
    <xdr:cxnSp macro="">
      <xdr:nvCxnSpPr>
        <xdr:cNvPr id="398" name="直線コネクタ 397"/>
        <xdr:cNvCxnSpPr/>
      </xdr:nvCxnSpPr>
      <xdr:spPr>
        <a:xfrm flipV="1">
          <a:off x="17988280" y="684352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52832</xdr:rowOff>
    </xdr:from>
    <xdr:to>
      <xdr:col>102</xdr:col>
      <xdr:colOff>165100</xdr:colOff>
      <xdr:row>40</xdr:row>
      <xdr:rowOff>154432</xdr:rowOff>
    </xdr:to>
    <xdr:sp textlink="">
      <xdr:nvSpPr>
        <xdr:cNvPr id="399" name="楕円 398"/>
        <xdr:cNvSpPr/>
      </xdr:nvSpPr>
      <xdr:spPr>
        <a:xfrm>
          <a:off x="1716278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103632</xdr:rowOff>
    </xdr:from>
    <xdr:to>
      <xdr:col>107</xdr:col>
      <xdr:colOff>50800</xdr:colOff>
      <xdr:row>40</xdr:row>
      <xdr:rowOff>140208</xdr:rowOff>
    </xdr:to>
    <xdr:cxnSp macro="">
      <xdr:nvCxnSpPr>
        <xdr:cNvPr id="400" name="直線コネクタ 399"/>
        <xdr:cNvCxnSpPr/>
      </xdr:nvCxnSpPr>
      <xdr:spPr>
        <a:xfrm>
          <a:off x="17213580" y="680923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87122</xdr:rowOff>
    </xdr:from>
    <xdr:to>
      <xdr:col>98</xdr:col>
      <xdr:colOff>38100</xdr:colOff>
      <xdr:row>41</xdr:row>
      <xdr:rowOff>17272</xdr:rowOff>
    </xdr:to>
    <xdr:sp textlink="">
      <xdr:nvSpPr>
        <xdr:cNvPr id="401" name="楕円 400"/>
        <xdr:cNvSpPr/>
      </xdr:nvSpPr>
      <xdr:spPr>
        <a:xfrm>
          <a:off x="16388080" y="679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103632</xdr:rowOff>
    </xdr:from>
    <xdr:to>
      <xdr:col>102</xdr:col>
      <xdr:colOff>114300</xdr:colOff>
      <xdr:row>40</xdr:row>
      <xdr:rowOff>137922</xdr:rowOff>
    </xdr:to>
    <xdr:cxnSp macro="">
      <xdr:nvCxnSpPr>
        <xdr:cNvPr id="402" name="直線コネクタ 401"/>
        <xdr:cNvCxnSpPr/>
      </xdr:nvCxnSpPr>
      <xdr:spPr>
        <a:xfrm flipV="1">
          <a:off x="16431260" y="680923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textlink="">
      <xdr:nvSpPr>
        <xdr:cNvPr id="403" name="n_1aveValue【認定こども園・幼稚園・保育所】&#10;一人当たり面積"/>
        <xdr:cNvSpPr txBox="1"/>
      </xdr:nvSpPr>
      <xdr:spPr>
        <a:xfrm>
          <a:off x="185611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textlink="">
      <xdr:nvSpPr>
        <xdr:cNvPr id="404" name="n_2aveValue【認定こども園・幼稚園・保育所】&#10;一人当たり面積"/>
        <xdr:cNvSpPr txBox="1"/>
      </xdr:nvSpPr>
      <xdr:spPr>
        <a:xfrm>
          <a:off x="17776267"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textlink="">
      <xdr:nvSpPr>
        <xdr:cNvPr id="405" name="n_3aveValue【認定こども園・幼稚園・保育所】&#10;一人当たり面積"/>
        <xdr:cNvSpPr txBox="1"/>
      </xdr:nvSpPr>
      <xdr:spPr>
        <a:xfrm>
          <a:off x="17001567"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textlink="">
      <xdr:nvSpPr>
        <xdr:cNvPr id="406" name="n_4aveValue【認定こども園・幼稚園・保育所】&#10;一人当たり面積"/>
        <xdr:cNvSpPr txBox="1"/>
      </xdr:nvSpPr>
      <xdr:spPr>
        <a:xfrm>
          <a:off x="162268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8399</xdr:rowOff>
    </xdr:from>
    <xdr:ext cx="469744" cy="259045"/>
    <xdr:sp textlink="">
      <xdr:nvSpPr>
        <xdr:cNvPr id="407" name="n_1mainValue【認定こども園・幼稚園・保育所】&#10;一人当たり面積"/>
        <xdr:cNvSpPr txBox="1"/>
      </xdr:nvSpPr>
      <xdr:spPr>
        <a:xfrm>
          <a:off x="18561127" y="688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textlink="">
      <xdr:nvSpPr>
        <xdr:cNvPr id="408" name="n_2mainValue【認定こども園・幼稚園・保育所】&#10;一人当たり面積"/>
        <xdr:cNvSpPr txBox="1"/>
      </xdr:nvSpPr>
      <xdr:spPr>
        <a:xfrm>
          <a:off x="177762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145559</xdr:rowOff>
    </xdr:from>
    <xdr:ext cx="469744" cy="259045"/>
    <xdr:sp textlink="">
      <xdr:nvSpPr>
        <xdr:cNvPr id="409" name="n_3mainValue【認定こども園・幼稚園・保育所】&#10;一人当たり面積"/>
        <xdr:cNvSpPr txBox="1"/>
      </xdr:nvSpPr>
      <xdr:spPr>
        <a:xfrm>
          <a:off x="1700156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8399</xdr:rowOff>
    </xdr:from>
    <xdr:ext cx="469744" cy="259045"/>
    <xdr:sp textlink="">
      <xdr:nvSpPr>
        <xdr:cNvPr id="410" name="n_4mainValue【認定こども園・幼稚園・保育所】&#10;一人当たり面積"/>
        <xdr:cNvSpPr txBox="1"/>
      </xdr:nvSpPr>
      <xdr:spPr>
        <a:xfrm>
          <a:off x="16226867" y="688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11" name="正方形/長方形 4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12" name="正方形/長方形 4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13" name="正方形/長方形 4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14" name="正方形/長方形 4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15" name="正方形/長方形 4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16" name="正方形/長方形 4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17" name="正方形/長方形 4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18" name="正方形/長方形 4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19" name="テキスト ボックス 4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21" name="テキスト ボックス 4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423" name="テキスト ボックス 42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425" name="テキスト ボックス 4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427" name="テキスト ボックス 4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429" name="テキスト ボックス 4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431" name="テキスト ボックス 4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433" name="テキスト ボックス 43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4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435" name="直線コネクタ 434"/>
        <xdr:cNvCxnSpPr/>
      </xdr:nvCxnSpPr>
      <xdr:spPr>
        <a:xfrm flipV="1">
          <a:off x="14375764" y="938022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textlink="">
      <xdr:nvSpPr>
        <xdr:cNvPr id="436" name="【学校施設】&#10;有形固定資産減価償却率最小値テキスト"/>
        <xdr:cNvSpPr txBox="1"/>
      </xdr:nvSpPr>
      <xdr:spPr>
        <a:xfrm>
          <a:off x="144145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437" name="直線コネクタ 436"/>
        <xdr:cNvCxnSpPr/>
      </xdr:nvCxnSpPr>
      <xdr:spPr>
        <a:xfrm>
          <a:off x="142875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textlink="">
      <xdr:nvSpPr>
        <xdr:cNvPr id="438" name="【学校施設】&#10;有形固定資産減価償却率最大値テキスト"/>
        <xdr:cNvSpPr txBox="1"/>
      </xdr:nvSpPr>
      <xdr:spPr>
        <a:xfrm>
          <a:off x="14414500"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439" name="直線コネクタ 438"/>
        <xdr:cNvCxnSpPr/>
      </xdr:nvCxnSpPr>
      <xdr:spPr>
        <a:xfrm>
          <a:off x="1428750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textlink="">
      <xdr:nvSpPr>
        <xdr:cNvPr id="440" name="【学校施設】&#10;有形固定資産減価償却率平均値テキスト"/>
        <xdr:cNvSpPr txBox="1"/>
      </xdr:nvSpPr>
      <xdr:spPr>
        <a:xfrm>
          <a:off x="14414500" y="989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textlink="">
      <xdr:nvSpPr>
        <xdr:cNvPr id="441" name="フローチャート: 判断 440"/>
        <xdr:cNvSpPr/>
      </xdr:nvSpPr>
      <xdr:spPr>
        <a:xfrm>
          <a:off x="14325600" y="1003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textlink="">
      <xdr:nvSpPr>
        <xdr:cNvPr id="442" name="フローチャート: 判断 441"/>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textlink="">
      <xdr:nvSpPr>
        <xdr:cNvPr id="443" name="フローチャート: 判断 442"/>
        <xdr:cNvSpPr/>
      </xdr:nvSpPr>
      <xdr:spPr>
        <a:xfrm>
          <a:off x="128041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textlink="">
      <xdr:nvSpPr>
        <xdr:cNvPr id="444" name="フローチャート: 判断 443"/>
        <xdr:cNvSpPr/>
      </xdr:nvSpPr>
      <xdr:spPr>
        <a:xfrm>
          <a:off x="12029440" y="1005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textlink="">
      <xdr:nvSpPr>
        <xdr:cNvPr id="445" name="フローチャート: 判断 444"/>
        <xdr:cNvSpPr/>
      </xdr:nvSpPr>
      <xdr:spPr>
        <a:xfrm>
          <a:off x="1123188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46" name="テキスト ボックス 4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47" name="テキスト ボックス 4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48" name="テキスト ボックス 4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49" name="テキスト ボックス 4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450" name="テキスト ボックス 4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textlink="">
      <xdr:nvSpPr>
        <xdr:cNvPr id="451" name="楕円 450"/>
        <xdr:cNvSpPr/>
      </xdr:nvSpPr>
      <xdr:spPr>
        <a:xfrm>
          <a:off x="14325600" y="10396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textlink="">
      <xdr:nvSpPr>
        <xdr:cNvPr id="452" name="【学校施設】&#10;有形固定資産減価償却率該当値テキスト"/>
        <xdr:cNvSpPr txBox="1"/>
      </xdr:nvSpPr>
      <xdr:spPr>
        <a:xfrm>
          <a:off x="144145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textlink="">
      <xdr:nvSpPr>
        <xdr:cNvPr id="453" name="楕円 452"/>
        <xdr:cNvSpPr/>
      </xdr:nvSpPr>
      <xdr:spPr>
        <a:xfrm>
          <a:off x="1357884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19050</xdr:rowOff>
    </xdr:from>
    <xdr:to>
      <xdr:col>85</xdr:col>
      <xdr:colOff>127000</xdr:colOff>
      <xdr:row>62</xdr:row>
      <xdr:rowOff>49530</xdr:rowOff>
    </xdr:to>
    <xdr:cxnSp macro="">
      <xdr:nvCxnSpPr>
        <xdr:cNvPr id="454" name="直線コネクタ 453"/>
        <xdr:cNvCxnSpPr/>
      </xdr:nvCxnSpPr>
      <xdr:spPr>
        <a:xfrm>
          <a:off x="13629640" y="1041273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textlink="">
      <xdr:nvSpPr>
        <xdr:cNvPr id="455" name="楕円 454"/>
        <xdr:cNvSpPr/>
      </xdr:nvSpPr>
      <xdr:spPr>
        <a:xfrm>
          <a:off x="12804140" y="1033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156210</xdr:rowOff>
    </xdr:from>
    <xdr:to>
      <xdr:col>81</xdr:col>
      <xdr:colOff>50800</xdr:colOff>
      <xdr:row>62</xdr:row>
      <xdr:rowOff>19050</xdr:rowOff>
    </xdr:to>
    <xdr:cxnSp macro="">
      <xdr:nvCxnSpPr>
        <xdr:cNvPr id="456" name="直線コネクタ 455"/>
        <xdr:cNvCxnSpPr/>
      </xdr:nvCxnSpPr>
      <xdr:spPr>
        <a:xfrm>
          <a:off x="12854940" y="1038225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textlink="">
      <xdr:nvSpPr>
        <xdr:cNvPr id="457" name="楕円 456"/>
        <xdr:cNvSpPr/>
      </xdr:nvSpPr>
      <xdr:spPr>
        <a:xfrm>
          <a:off x="12029440" y="1029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61</xdr:row>
      <xdr:rowOff>156210</xdr:rowOff>
    </xdr:to>
    <xdr:cxnSp macro="">
      <xdr:nvCxnSpPr>
        <xdr:cNvPr id="458" name="直線コネクタ 457"/>
        <xdr:cNvCxnSpPr/>
      </xdr:nvCxnSpPr>
      <xdr:spPr>
        <a:xfrm>
          <a:off x="12072620" y="103479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61595</xdr:rowOff>
    </xdr:from>
    <xdr:to>
      <xdr:col>67</xdr:col>
      <xdr:colOff>101600</xdr:colOff>
      <xdr:row>61</xdr:row>
      <xdr:rowOff>163195</xdr:rowOff>
    </xdr:to>
    <xdr:sp textlink="">
      <xdr:nvSpPr>
        <xdr:cNvPr id="459" name="楕円 458"/>
        <xdr:cNvSpPr/>
      </xdr:nvSpPr>
      <xdr:spPr>
        <a:xfrm>
          <a:off x="1123188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112395</xdr:rowOff>
    </xdr:from>
    <xdr:to>
      <xdr:col>71</xdr:col>
      <xdr:colOff>177800</xdr:colOff>
      <xdr:row>61</xdr:row>
      <xdr:rowOff>121920</xdr:rowOff>
    </xdr:to>
    <xdr:cxnSp macro="">
      <xdr:nvCxnSpPr>
        <xdr:cNvPr id="460" name="直線コネクタ 459"/>
        <xdr:cNvCxnSpPr/>
      </xdr:nvCxnSpPr>
      <xdr:spPr>
        <a:xfrm>
          <a:off x="11282680" y="1033843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textlink="">
      <xdr:nvSpPr>
        <xdr:cNvPr id="461" name="n_1aveValue【学校施設】&#10;有形固定資産減価償却率"/>
        <xdr:cNvSpPr txBox="1"/>
      </xdr:nvSpPr>
      <xdr:spPr>
        <a:xfrm>
          <a:off x="13437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textlink="">
      <xdr:nvSpPr>
        <xdr:cNvPr id="462" name="n_2aveValue【学校施設】&#10;有形固定資産減価償却率"/>
        <xdr:cNvSpPr txBox="1"/>
      </xdr:nvSpPr>
      <xdr:spPr>
        <a:xfrm>
          <a:off x="126752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textlink="">
      <xdr:nvSpPr>
        <xdr:cNvPr id="463" name="n_3aveValue【学校施設】&#10;有形固定資産減価償却率"/>
        <xdr:cNvSpPr txBox="1"/>
      </xdr:nvSpPr>
      <xdr:spPr>
        <a:xfrm>
          <a:off x="119005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textlink="">
      <xdr:nvSpPr>
        <xdr:cNvPr id="464" name="n_4aveValue【学校施設】&#10;有形固定資産減価償却率"/>
        <xdr:cNvSpPr txBox="1"/>
      </xdr:nvSpPr>
      <xdr:spPr>
        <a:xfrm>
          <a:off x="1110298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60977</xdr:rowOff>
    </xdr:from>
    <xdr:ext cx="405111" cy="259045"/>
    <xdr:sp textlink="">
      <xdr:nvSpPr>
        <xdr:cNvPr id="465" name="n_1mainValue【学校施設】&#10;有形固定資産減価償却率"/>
        <xdr:cNvSpPr txBox="1"/>
      </xdr:nvSpPr>
      <xdr:spPr>
        <a:xfrm>
          <a:off x="134372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textlink="">
      <xdr:nvSpPr>
        <xdr:cNvPr id="466" name="n_2mainValue【学校施設】&#10;有形固定資産減価償却率"/>
        <xdr:cNvSpPr txBox="1"/>
      </xdr:nvSpPr>
      <xdr:spPr>
        <a:xfrm>
          <a:off x="126752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textlink="">
      <xdr:nvSpPr>
        <xdr:cNvPr id="467" name="n_3mainValue【学校施設】&#10;有形固定資産減価償却率"/>
        <xdr:cNvSpPr txBox="1"/>
      </xdr:nvSpPr>
      <xdr:spPr>
        <a:xfrm>
          <a:off x="119005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154322</xdr:rowOff>
    </xdr:from>
    <xdr:ext cx="405111" cy="259045"/>
    <xdr:sp textlink="">
      <xdr:nvSpPr>
        <xdr:cNvPr id="468" name="n_4mainValue【学校施設】&#10;有形固定資産減価償却率"/>
        <xdr:cNvSpPr txBox="1"/>
      </xdr:nvSpPr>
      <xdr:spPr>
        <a:xfrm>
          <a:off x="111029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469" name="正方形/長方形 4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470" name="正方形/長方形 4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471" name="正方形/長方形 4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472" name="正方形/長方形 4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473" name="正方形/長方形 4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474" name="正方形/長方形 4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475" name="正方形/長方形 4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476" name="正方形/長方形 4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477" name="テキスト ボックス 4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479" name="テキスト ボックス 47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481" name="テキスト ボックス 48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483" name="テキスト ボックス 48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485" name="テキスト ボックス 48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487" name="テキスト ボックス 48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489" name="テキスト ボックス 48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491" name="テキスト ボックス 49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493" name="テキスト ボックス 4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49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495" name="直線コネクタ 494"/>
        <xdr:cNvCxnSpPr/>
      </xdr:nvCxnSpPr>
      <xdr:spPr>
        <a:xfrm flipV="1">
          <a:off x="19509104" y="9245999"/>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textlink="">
      <xdr:nvSpPr>
        <xdr:cNvPr id="496" name="【学校施設】&#10;一人当たり面積最小値テキスト"/>
        <xdr:cNvSpPr txBox="1"/>
      </xdr:nvSpPr>
      <xdr:spPr>
        <a:xfrm>
          <a:off x="19547840"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497" name="直線コネクタ 496"/>
        <xdr:cNvCxnSpPr/>
      </xdr:nvCxnSpPr>
      <xdr:spPr>
        <a:xfrm>
          <a:off x="1944370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textlink="">
      <xdr:nvSpPr>
        <xdr:cNvPr id="498" name="【学校施設】&#10;一人当たり面積最大値テキスト"/>
        <xdr:cNvSpPr txBox="1"/>
      </xdr:nvSpPr>
      <xdr:spPr>
        <a:xfrm>
          <a:off x="19547840" y="902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499" name="直線コネクタ 498"/>
        <xdr:cNvCxnSpPr/>
      </xdr:nvCxnSpPr>
      <xdr:spPr>
        <a:xfrm>
          <a:off x="19443700" y="9245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textlink="">
      <xdr:nvSpPr>
        <xdr:cNvPr id="500" name="【学校施設】&#10;一人当たり面積平均値テキスト"/>
        <xdr:cNvSpPr txBox="1"/>
      </xdr:nvSpPr>
      <xdr:spPr>
        <a:xfrm>
          <a:off x="19547840" y="1048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textlink="">
      <xdr:nvSpPr>
        <xdr:cNvPr id="501" name="フローチャート: 判断 500"/>
        <xdr:cNvSpPr/>
      </xdr:nvSpPr>
      <xdr:spPr>
        <a:xfrm>
          <a:off x="19458940" y="10505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textlink="">
      <xdr:nvSpPr>
        <xdr:cNvPr id="502" name="フローチャート: 判断 501"/>
        <xdr:cNvSpPr/>
      </xdr:nvSpPr>
      <xdr:spPr>
        <a:xfrm>
          <a:off x="18735040" y="10522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textlink="">
      <xdr:nvSpPr>
        <xdr:cNvPr id="503" name="フローチャート: 判断 502"/>
        <xdr:cNvSpPr/>
      </xdr:nvSpPr>
      <xdr:spPr>
        <a:xfrm>
          <a:off x="17937480" y="10490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textlink="">
      <xdr:nvSpPr>
        <xdr:cNvPr id="504" name="フローチャート: 判断 503"/>
        <xdr:cNvSpPr/>
      </xdr:nvSpPr>
      <xdr:spPr>
        <a:xfrm>
          <a:off x="17162780" y="10522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textlink="">
      <xdr:nvSpPr>
        <xdr:cNvPr id="505" name="フローチャート: 判断 504"/>
        <xdr:cNvSpPr/>
      </xdr:nvSpPr>
      <xdr:spPr>
        <a:xfrm>
          <a:off x="16388080" y="1051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06" name="テキスト ボックス 5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07" name="テキスト ボックス 5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08" name="テキスト ボックス 5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09" name="テキスト ボックス 5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10" name="テキスト ボックス 5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50764</xdr:rowOff>
    </xdr:from>
    <xdr:to>
      <xdr:col>116</xdr:col>
      <xdr:colOff>114300</xdr:colOff>
      <xdr:row>62</xdr:row>
      <xdr:rowOff>152364</xdr:rowOff>
    </xdr:to>
    <xdr:sp textlink="">
      <xdr:nvSpPr>
        <xdr:cNvPr id="511" name="楕円 510"/>
        <xdr:cNvSpPr/>
      </xdr:nvSpPr>
      <xdr:spPr>
        <a:xfrm>
          <a:off x="19458940" y="104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73641</xdr:rowOff>
    </xdr:from>
    <xdr:ext cx="469744" cy="259045"/>
    <xdr:sp textlink="">
      <xdr:nvSpPr>
        <xdr:cNvPr id="512" name="【学校施設】&#10;一人当たり面積該当値テキスト"/>
        <xdr:cNvSpPr txBox="1"/>
      </xdr:nvSpPr>
      <xdr:spPr>
        <a:xfrm>
          <a:off x="19547840" y="1029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63826</xdr:rowOff>
    </xdr:from>
    <xdr:to>
      <xdr:col>112</xdr:col>
      <xdr:colOff>38100</xdr:colOff>
      <xdr:row>62</xdr:row>
      <xdr:rowOff>165426</xdr:rowOff>
    </xdr:to>
    <xdr:sp textlink="">
      <xdr:nvSpPr>
        <xdr:cNvPr id="513" name="楕円 512"/>
        <xdr:cNvSpPr/>
      </xdr:nvSpPr>
      <xdr:spPr>
        <a:xfrm>
          <a:off x="18735040" y="10457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101564</xdr:rowOff>
    </xdr:from>
    <xdr:to>
      <xdr:col>116</xdr:col>
      <xdr:colOff>63500</xdr:colOff>
      <xdr:row>62</xdr:row>
      <xdr:rowOff>114626</xdr:rowOff>
    </xdr:to>
    <xdr:cxnSp macro="">
      <xdr:nvCxnSpPr>
        <xdr:cNvPr id="514" name="直線コネクタ 513"/>
        <xdr:cNvCxnSpPr/>
      </xdr:nvCxnSpPr>
      <xdr:spPr>
        <a:xfrm flipV="1">
          <a:off x="18778220" y="10495244"/>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72317</xdr:rowOff>
    </xdr:from>
    <xdr:to>
      <xdr:col>107</xdr:col>
      <xdr:colOff>101600</xdr:colOff>
      <xdr:row>63</xdr:row>
      <xdr:rowOff>2467</xdr:rowOff>
    </xdr:to>
    <xdr:sp textlink="">
      <xdr:nvSpPr>
        <xdr:cNvPr id="515" name="楕円 514"/>
        <xdr:cNvSpPr/>
      </xdr:nvSpPr>
      <xdr:spPr>
        <a:xfrm>
          <a:off x="17937480" y="10465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114626</xdr:rowOff>
    </xdr:from>
    <xdr:to>
      <xdr:col>111</xdr:col>
      <xdr:colOff>177800</xdr:colOff>
      <xdr:row>62</xdr:row>
      <xdr:rowOff>123117</xdr:rowOff>
    </xdr:to>
    <xdr:cxnSp macro="">
      <xdr:nvCxnSpPr>
        <xdr:cNvPr id="516" name="直線コネクタ 515"/>
        <xdr:cNvCxnSpPr/>
      </xdr:nvCxnSpPr>
      <xdr:spPr>
        <a:xfrm flipV="1">
          <a:off x="17988280" y="10508306"/>
          <a:ext cx="78994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82441</xdr:rowOff>
    </xdr:from>
    <xdr:to>
      <xdr:col>102</xdr:col>
      <xdr:colOff>165100</xdr:colOff>
      <xdr:row>63</xdr:row>
      <xdr:rowOff>12591</xdr:rowOff>
    </xdr:to>
    <xdr:sp textlink="">
      <xdr:nvSpPr>
        <xdr:cNvPr id="517" name="楕円 516"/>
        <xdr:cNvSpPr/>
      </xdr:nvSpPr>
      <xdr:spPr>
        <a:xfrm>
          <a:off x="17162780" y="1047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123117</xdr:rowOff>
    </xdr:from>
    <xdr:to>
      <xdr:col>107</xdr:col>
      <xdr:colOff>50800</xdr:colOff>
      <xdr:row>62</xdr:row>
      <xdr:rowOff>133241</xdr:rowOff>
    </xdr:to>
    <xdr:cxnSp macro="">
      <xdr:nvCxnSpPr>
        <xdr:cNvPr id="518" name="直線コネクタ 517"/>
        <xdr:cNvCxnSpPr/>
      </xdr:nvCxnSpPr>
      <xdr:spPr>
        <a:xfrm flipV="1">
          <a:off x="17213580" y="10516797"/>
          <a:ext cx="7747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90279</xdr:rowOff>
    </xdr:from>
    <xdr:to>
      <xdr:col>98</xdr:col>
      <xdr:colOff>38100</xdr:colOff>
      <xdr:row>63</xdr:row>
      <xdr:rowOff>20429</xdr:rowOff>
    </xdr:to>
    <xdr:sp textlink="">
      <xdr:nvSpPr>
        <xdr:cNvPr id="519" name="楕円 518"/>
        <xdr:cNvSpPr/>
      </xdr:nvSpPr>
      <xdr:spPr>
        <a:xfrm>
          <a:off x="16388080" y="10483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133241</xdr:rowOff>
    </xdr:from>
    <xdr:to>
      <xdr:col>102</xdr:col>
      <xdr:colOff>114300</xdr:colOff>
      <xdr:row>62</xdr:row>
      <xdr:rowOff>141079</xdr:rowOff>
    </xdr:to>
    <xdr:cxnSp macro="">
      <xdr:nvCxnSpPr>
        <xdr:cNvPr id="520" name="直線コネクタ 519"/>
        <xdr:cNvCxnSpPr/>
      </xdr:nvCxnSpPr>
      <xdr:spPr>
        <a:xfrm flipV="1">
          <a:off x="16431260" y="10526921"/>
          <a:ext cx="78232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textlink="">
      <xdr:nvSpPr>
        <xdr:cNvPr id="521" name="n_1aveValue【学校施設】&#10;一人当たり面積"/>
        <xdr:cNvSpPr txBox="1"/>
      </xdr:nvSpPr>
      <xdr:spPr>
        <a:xfrm>
          <a:off x="18561127" y="1061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textlink="">
      <xdr:nvSpPr>
        <xdr:cNvPr id="522" name="n_2aveValue【学校施設】&#10;一人当たり面積"/>
        <xdr:cNvSpPr txBox="1"/>
      </xdr:nvSpPr>
      <xdr:spPr>
        <a:xfrm>
          <a:off x="17776267" y="105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49765</xdr:rowOff>
    </xdr:from>
    <xdr:ext cx="469744" cy="259045"/>
    <xdr:sp textlink="">
      <xdr:nvSpPr>
        <xdr:cNvPr id="523" name="n_3aveValue【学校施設】&#10;一人当たり面積"/>
        <xdr:cNvSpPr txBox="1"/>
      </xdr:nvSpPr>
      <xdr:spPr>
        <a:xfrm>
          <a:off x="17001567" y="1061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40947</xdr:rowOff>
    </xdr:from>
    <xdr:ext cx="469744" cy="259045"/>
    <xdr:sp textlink="">
      <xdr:nvSpPr>
        <xdr:cNvPr id="524" name="n_4aveValue【学校施設】&#10;一人当たり面積"/>
        <xdr:cNvSpPr txBox="1"/>
      </xdr:nvSpPr>
      <xdr:spPr>
        <a:xfrm>
          <a:off x="16226867" y="1060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10503</xdr:rowOff>
    </xdr:from>
    <xdr:ext cx="469744" cy="259045"/>
    <xdr:sp textlink="">
      <xdr:nvSpPr>
        <xdr:cNvPr id="525" name="n_1mainValue【学校施設】&#10;一人当たり面積"/>
        <xdr:cNvSpPr txBox="1"/>
      </xdr:nvSpPr>
      <xdr:spPr>
        <a:xfrm>
          <a:off x="18561127" y="102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18994</xdr:rowOff>
    </xdr:from>
    <xdr:ext cx="469744" cy="259045"/>
    <xdr:sp textlink="">
      <xdr:nvSpPr>
        <xdr:cNvPr id="526" name="n_2mainValue【学校施設】&#10;一人当たり面積"/>
        <xdr:cNvSpPr txBox="1"/>
      </xdr:nvSpPr>
      <xdr:spPr>
        <a:xfrm>
          <a:off x="17776267" y="1024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29118</xdr:rowOff>
    </xdr:from>
    <xdr:ext cx="469744" cy="259045"/>
    <xdr:sp textlink="">
      <xdr:nvSpPr>
        <xdr:cNvPr id="527" name="n_3mainValue【学校施設】&#10;一人当たり面積"/>
        <xdr:cNvSpPr txBox="1"/>
      </xdr:nvSpPr>
      <xdr:spPr>
        <a:xfrm>
          <a:off x="17001567" y="102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36956</xdr:rowOff>
    </xdr:from>
    <xdr:ext cx="469744" cy="259045"/>
    <xdr:sp textlink="">
      <xdr:nvSpPr>
        <xdr:cNvPr id="528" name="n_4mainValue【学校施設】&#10;一人当たり面積"/>
        <xdr:cNvSpPr txBox="1"/>
      </xdr:nvSpPr>
      <xdr:spPr>
        <a:xfrm>
          <a:off x="16226867" y="102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29" name="正方形/長方形 5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30" name="正方形/長方形 5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31" name="正方形/長方形 5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32" name="正方形/長方形 5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33" name="正方形/長方形 5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34" name="正方形/長方形 5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35" name="正方形/長方形 5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36" name="正方形/長方形 5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537" name="テキスト ボックス 5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539" name="テキスト ボックス 53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541" name="テキスト ボックス 54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543" name="テキスト ボックス 54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545" name="テキスト ボックス 54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547" name="テキスト ボックス 54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549" name="テキスト ボックス 54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551" name="テキスト ボックス 55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55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54" name="直線コネクタ 553"/>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555"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textlink="">
      <xdr:nvSpPr>
        <xdr:cNvPr id="557" name="【児童館】&#10;有形固定資産減価償却率最大値テキスト"/>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8" name="直線コネクタ 557"/>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textlink="">
      <xdr:nvSpPr>
        <xdr:cNvPr id="559" name="【児童館】&#10;有形固定資産減価償却率平均値テキスト"/>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textlink="">
      <xdr:nvSpPr>
        <xdr:cNvPr id="560" name="フローチャート: 判断 559"/>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textlink="">
      <xdr:nvSpPr>
        <xdr:cNvPr id="561" name="フローチャート: 判断 560"/>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textlink="">
      <xdr:nvSpPr>
        <xdr:cNvPr id="562" name="フローチャート: 判断 561"/>
        <xdr:cNvSpPr/>
      </xdr:nvSpPr>
      <xdr:spPr>
        <a:xfrm>
          <a:off x="128041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textlink="">
      <xdr:nvSpPr>
        <xdr:cNvPr id="563" name="フローチャート: 判断 562"/>
        <xdr:cNvSpPr/>
      </xdr:nvSpPr>
      <xdr:spPr>
        <a:xfrm>
          <a:off x="1202944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textlink="">
      <xdr:nvSpPr>
        <xdr:cNvPr id="564" name="フローチャート: 判断 563"/>
        <xdr:cNvSpPr/>
      </xdr:nvSpPr>
      <xdr:spPr>
        <a:xfrm>
          <a:off x="11231880" y="14012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565" name="テキスト ボックス 5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566" name="テキスト ボックス 5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567" name="テキスト ボックス 5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568" name="テキスト ボックス 5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569" name="テキスト ボックス 5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46082</xdr:rowOff>
    </xdr:from>
    <xdr:to>
      <xdr:col>85</xdr:col>
      <xdr:colOff>177800</xdr:colOff>
      <xdr:row>85</xdr:row>
      <xdr:rowOff>147682</xdr:rowOff>
    </xdr:to>
    <xdr:sp textlink="">
      <xdr:nvSpPr>
        <xdr:cNvPr id="570" name="楕円 569"/>
        <xdr:cNvSpPr/>
      </xdr:nvSpPr>
      <xdr:spPr>
        <a:xfrm>
          <a:off x="14325600" y="142954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24509</xdr:rowOff>
    </xdr:from>
    <xdr:ext cx="405111" cy="259045"/>
    <xdr:sp textlink="">
      <xdr:nvSpPr>
        <xdr:cNvPr id="571" name="【児童館】&#10;有形固定資産減価償却率該当値テキスト"/>
        <xdr:cNvSpPr txBox="1"/>
      </xdr:nvSpPr>
      <xdr:spPr>
        <a:xfrm>
          <a:off x="14414500" y="1427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textlink="">
      <xdr:nvSpPr>
        <xdr:cNvPr id="572" name="楕円 571"/>
        <xdr:cNvSpPr/>
      </xdr:nvSpPr>
      <xdr:spPr>
        <a:xfrm>
          <a:off x="1357884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96882</xdr:rowOff>
    </xdr:to>
    <xdr:cxnSp macro="">
      <xdr:nvCxnSpPr>
        <xdr:cNvPr id="573" name="直線コネクタ 572"/>
        <xdr:cNvCxnSpPr/>
      </xdr:nvCxnSpPr>
      <xdr:spPr>
        <a:xfrm>
          <a:off x="13629640" y="14311993"/>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148952</xdr:rowOff>
    </xdr:from>
    <xdr:to>
      <xdr:col>76</xdr:col>
      <xdr:colOff>165100</xdr:colOff>
      <xdr:row>85</xdr:row>
      <xdr:rowOff>79102</xdr:rowOff>
    </xdr:to>
    <xdr:sp textlink="">
      <xdr:nvSpPr>
        <xdr:cNvPr id="574" name="楕円 573"/>
        <xdr:cNvSpPr/>
      </xdr:nvSpPr>
      <xdr:spPr>
        <a:xfrm>
          <a:off x="12804140" y="14230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28302</xdr:rowOff>
    </xdr:from>
    <xdr:to>
      <xdr:col>81</xdr:col>
      <xdr:colOff>50800</xdr:colOff>
      <xdr:row>85</xdr:row>
      <xdr:rowOff>62593</xdr:rowOff>
    </xdr:to>
    <xdr:cxnSp macro="">
      <xdr:nvCxnSpPr>
        <xdr:cNvPr id="575" name="直線コネクタ 574"/>
        <xdr:cNvCxnSpPr/>
      </xdr:nvCxnSpPr>
      <xdr:spPr>
        <a:xfrm>
          <a:off x="12854940" y="14277702"/>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113030</xdr:rowOff>
    </xdr:from>
    <xdr:to>
      <xdr:col>72</xdr:col>
      <xdr:colOff>38100</xdr:colOff>
      <xdr:row>85</xdr:row>
      <xdr:rowOff>43180</xdr:rowOff>
    </xdr:to>
    <xdr:sp textlink="">
      <xdr:nvSpPr>
        <xdr:cNvPr id="576" name="楕円 575"/>
        <xdr:cNvSpPr/>
      </xdr:nvSpPr>
      <xdr:spPr>
        <a:xfrm>
          <a:off x="1202944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163830</xdr:rowOff>
    </xdr:from>
    <xdr:to>
      <xdr:col>76</xdr:col>
      <xdr:colOff>114300</xdr:colOff>
      <xdr:row>85</xdr:row>
      <xdr:rowOff>28302</xdr:rowOff>
    </xdr:to>
    <xdr:cxnSp macro="">
      <xdr:nvCxnSpPr>
        <xdr:cNvPr id="577" name="直線コネクタ 576"/>
        <xdr:cNvCxnSpPr/>
      </xdr:nvCxnSpPr>
      <xdr:spPr>
        <a:xfrm>
          <a:off x="12072620" y="14245590"/>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78739</xdr:rowOff>
    </xdr:from>
    <xdr:to>
      <xdr:col>67</xdr:col>
      <xdr:colOff>101600</xdr:colOff>
      <xdr:row>85</xdr:row>
      <xdr:rowOff>8889</xdr:rowOff>
    </xdr:to>
    <xdr:sp textlink="">
      <xdr:nvSpPr>
        <xdr:cNvPr id="578" name="楕円 577"/>
        <xdr:cNvSpPr/>
      </xdr:nvSpPr>
      <xdr:spPr>
        <a:xfrm>
          <a:off x="1123188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129539</xdr:rowOff>
    </xdr:from>
    <xdr:to>
      <xdr:col>71</xdr:col>
      <xdr:colOff>177800</xdr:colOff>
      <xdr:row>84</xdr:row>
      <xdr:rowOff>163830</xdr:rowOff>
    </xdr:to>
    <xdr:cxnSp macro="">
      <xdr:nvCxnSpPr>
        <xdr:cNvPr id="579" name="直線コネクタ 578"/>
        <xdr:cNvCxnSpPr/>
      </xdr:nvCxnSpPr>
      <xdr:spPr>
        <a:xfrm>
          <a:off x="11282680" y="14211299"/>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textlink="">
      <xdr:nvSpPr>
        <xdr:cNvPr id="580" name="n_1aveValue【児童館】&#10;有形固定資産減価償却率"/>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textlink="">
      <xdr:nvSpPr>
        <xdr:cNvPr id="581" name="n_2aveValue【児童館】&#10;有形固定資産減価償却率"/>
        <xdr:cNvSpPr txBox="1"/>
      </xdr:nvSpPr>
      <xdr:spPr>
        <a:xfrm>
          <a:off x="12675244" y="1387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115225</xdr:rowOff>
    </xdr:from>
    <xdr:ext cx="405111" cy="259045"/>
    <xdr:sp textlink="">
      <xdr:nvSpPr>
        <xdr:cNvPr id="582" name="n_3aveValue【児童館】&#10;有形固定資産減価償却率"/>
        <xdr:cNvSpPr txBox="1"/>
      </xdr:nvSpPr>
      <xdr:spPr>
        <a:xfrm>
          <a:off x="11900544" y="1386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45011</xdr:rowOff>
    </xdr:from>
    <xdr:ext cx="405111" cy="259045"/>
    <xdr:sp textlink="">
      <xdr:nvSpPr>
        <xdr:cNvPr id="583" name="n_4aveValue【児童館】&#10;有形固定資産減価償却率"/>
        <xdr:cNvSpPr txBox="1"/>
      </xdr:nvSpPr>
      <xdr:spPr>
        <a:xfrm>
          <a:off x="11102984"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textlink="">
      <xdr:nvSpPr>
        <xdr:cNvPr id="584" name="n_1mainValue【児童館】&#10;有形固定資産減価償却率"/>
        <xdr:cNvSpPr txBox="1"/>
      </xdr:nvSpPr>
      <xdr:spPr>
        <a:xfrm>
          <a:off x="13437244" y="1435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70229</xdr:rowOff>
    </xdr:from>
    <xdr:ext cx="405111" cy="259045"/>
    <xdr:sp textlink="">
      <xdr:nvSpPr>
        <xdr:cNvPr id="585" name="n_2mainValue【児童館】&#10;有形固定資産減価償却率"/>
        <xdr:cNvSpPr txBox="1"/>
      </xdr:nvSpPr>
      <xdr:spPr>
        <a:xfrm>
          <a:off x="12675244" y="1431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34307</xdr:rowOff>
    </xdr:from>
    <xdr:ext cx="405111" cy="259045"/>
    <xdr:sp textlink="">
      <xdr:nvSpPr>
        <xdr:cNvPr id="586" name="n_3mainValue【児童館】&#10;有形固定資産減価償却率"/>
        <xdr:cNvSpPr txBox="1"/>
      </xdr:nvSpPr>
      <xdr:spPr>
        <a:xfrm>
          <a:off x="119005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textlink="">
      <xdr:nvSpPr>
        <xdr:cNvPr id="587" name="n_4mainValue【児童館】&#10;有形固定資産減価償却率"/>
        <xdr:cNvSpPr txBox="1"/>
      </xdr:nvSpPr>
      <xdr:spPr>
        <a:xfrm>
          <a:off x="1110298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588" name="正方形/長方形 5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89" name="正方形/長方形 5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90" name="正方形/長方形 5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91" name="正方形/長方形 5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92" name="正方形/長方形 5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93" name="正方形/長方形 5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94" name="正方形/長方形 5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95" name="正方形/長方形 5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596" name="テキスト ボックス 5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8" name="直線コネクタ 597"/>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textlink="">
      <xdr:nvSpPr>
        <xdr:cNvPr id="599" name="テキスト ボックス 598"/>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01" name="テキスト ボックス 6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2" name="直線コネクタ 601"/>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textlink="">
      <xdr:nvSpPr>
        <xdr:cNvPr id="603" name="テキスト ボックス 602"/>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05" name="テキスト ボックス 6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0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607" name="直線コネクタ 606"/>
        <xdr:cNvCxnSpPr/>
      </xdr:nvCxnSpPr>
      <xdr:spPr>
        <a:xfrm flipV="1">
          <a:off x="19509104" y="13176884"/>
          <a:ext cx="0" cy="115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textlink="">
      <xdr:nvSpPr>
        <xdr:cNvPr id="608" name="【児童館】&#10;一人当たり面積最小値テキスト"/>
        <xdr:cNvSpPr txBox="1"/>
      </xdr:nvSpPr>
      <xdr:spPr>
        <a:xfrm>
          <a:off x="1954784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609" name="直線コネクタ 608"/>
        <xdr:cNvCxnSpPr/>
      </xdr:nvCxnSpPr>
      <xdr:spPr>
        <a:xfrm>
          <a:off x="1944370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textlink="">
      <xdr:nvSpPr>
        <xdr:cNvPr id="610" name="【児童館】&#10;一人当たり面積最大値テキスト"/>
        <xdr:cNvSpPr txBox="1"/>
      </xdr:nvSpPr>
      <xdr:spPr>
        <a:xfrm>
          <a:off x="19547840" y="129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611" name="直線コネクタ 610"/>
        <xdr:cNvCxnSpPr/>
      </xdr:nvCxnSpPr>
      <xdr:spPr>
        <a:xfrm>
          <a:off x="19443700" y="13176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textlink="">
      <xdr:nvSpPr>
        <xdr:cNvPr id="612" name="【児童館】&#10;一人当たり面積平均値テキスト"/>
        <xdr:cNvSpPr txBox="1"/>
      </xdr:nvSpPr>
      <xdr:spPr>
        <a:xfrm>
          <a:off x="19547840" y="1406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textlink="">
      <xdr:nvSpPr>
        <xdr:cNvPr id="613" name="フローチャート: 判断 612"/>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textlink="">
      <xdr:nvSpPr>
        <xdr:cNvPr id="614" name="フローチャート: 判断 613"/>
        <xdr:cNvSpPr/>
      </xdr:nvSpPr>
      <xdr:spPr>
        <a:xfrm>
          <a:off x="18735040" y="14086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textlink="">
      <xdr:nvSpPr>
        <xdr:cNvPr id="615" name="フローチャート: 判断 614"/>
        <xdr:cNvSpPr/>
      </xdr:nvSpPr>
      <xdr:spPr>
        <a:xfrm>
          <a:off x="1793748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textlink="">
      <xdr:nvSpPr>
        <xdr:cNvPr id="616" name="フローチャート: 判断 615"/>
        <xdr:cNvSpPr/>
      </xdr:nvSpPr>
      <xdr:spPr>
        <a:xfrm>
          <a:off x="17162780" y="14078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textlink="">
      <xdr:nvSpPr>
        <xdr:cNvPr id="617" name="フローチャート: 判断 616"/>
        <xdr:cNvSpPr/>
      </xdr:nvSpPr>
      <xdr:spPr>
        <a:xfrm>
          <a:off x="16388080" y="14109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618" name="テキスト ボックス 6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619" name="テキスト ボックス 6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620" name="テキスト ボックス 6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621" name="テキスト ボックス 6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622" name="テキスト ボックス 6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textlink="">
      <xdr:nvSpPr>
        <xdr:cNvPr id="623" name="楕円 622"/>
        <xdr:cNvSpPr/>
      </xdr:nvSpPr>
      <xdr:spPr>
        <a:xfrm>
          <a:off x="1945894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textlink="">
      <xdr:nvSpPr>
        <xdr:cNvPr id="624" name="【児童館】&#10;一人当たり面積該当値テキスト"/>
        <xdr:cNvSpPr txBox="1"/>
      </xdr:nvSpPr>
      <xdr:spPr>
        <a:xfrm>
          <a:off x="19547840"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153036</xdr:rowOff>
    </xdr:from>
    <xdr:to>
      <xdr:col>112</xdr:col>
      <xdr:colOff>38100</xdr:colOff>
      <xdr:row>83</xdr:row>
      <xdr:rowOff>83186</xdr:rowOff>
    </xdr:to>
    <xdr:sp textlink="">
      <xdr:nvSpPr>
        <xdr:cNvPr id="625" name="楕円 624"/>
        <xdr:cNvSpPr/>
      </xdr:nvSpPr>
      <xdr:spPr>
        <a:xfrm>
          <a:off x="18735040" y="1389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32386</xdr:rowOff>
    </xdr:to>
    <xdr:cxnSp macro="">
      <xdr:nvCxnSpPr>
        <xdr:cNvPr id="626" name="直線コネクタ 625"/>
        <xdr:cNvCxnSpPr/>
      </xdr:nvCxnSpPr>
      <xdr:spPr>
        <a:xfrm flipV="1">
          <a:off x="18778220" y="13940790"/>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textlink="">
      <xdr:nvSpPr>
        <xdr:cNvPr id="627" name="楕円 626"/>
        <xdr:cNvSpPr/>
      </xdr:nvSpPr>
      <xdr:spPr>
        <a:xfrm>
          <a:off x="1793748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32386</xdr:rowOff>
    </xdr:from>
    <xdr:to>
      <xdr:col>111</xdr:col>
      <xdr:colOff>177800</xdr:colOff>
      <xdr:row>83</xdr:row>
      <xdr:rowOff>38100</xdr:rowOff>
    </xdr:to>
    <xdr:cxnSp macro="">
      <xdr:nvCxnSpPr>
        <xdr:cNvPr id="628" name="直線コネクタ 627"/>
        <xdr:cNvCxnSpPr/>
      </xdr:nvCxnSpPr>
      <xdr:spPr>
        <a:xfrm flipV="1">
          <a:off x="17988280" y="13946506"/>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164464</xdr:rowOff>
    </xdr:from>
    <xdr:to>
      <xdr:col>102</xdr:col>
      <xdr:colOff>165100</xdr:colOff>
      <xdr:row>83</xdr:row>
      <xdr:rowOff>94614</xdr:rowOff>
    </xdr:to>
    <xdr:sp textlink="">
      <xdr:nvSpPr>
        <xdr:cNvPr id="629" name="楕円 628"/>
        <xdr:cNvSpPr/>
      </xdr:nvSpPr>
      <xdr:spPr>
        <a:xfrm>
          <a:off x="1716278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43814</xdr:rowOff>
    </xdr:to>
    <xdr:cxnSp macro="">
      <xdr:nvCxnSpPr>
        <xdr:cNvPr id="630" name="直線コネクタ 629"/>
        <xdr:cNvCxnSpPr/>
      </xdr:nvCxnSpPr>
      <xdr:spPr>
        <a:xfrm flipV="1">
          <a:off x="17213580" y="13952220"/>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textlink="">
      <xdr:nvSpPr>
        <xdr:cNvPr id="631" name="楕円 630"/>
        <xdr:cNvSpPr/>
      </xdr:nvSpPr>
      <xdr:spPr>
        <a:xfrm>
          <a:off x="1638808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43814</xdr:rowOff>
    </xdr:from>
    <xdr:to>
      <xdr:col>102</xdr:col>
      <xdr:colOff>114300</xdr:colOff>
      <xdr:row>83</xdr:row>
      <xdr:rowOff>49530</xdr:rowOff>
    </xdr:to>
    <xdr:cxnSp macro="">
      <xdr:nvCxnSpPr>
        <xdr:cNvPr id="632" name="直線コネクタ 631"/>
        <xdr:cNvCxnSpPr/>
      </xdr:nvCxnSpPr>
      <xdr:spPr>
        <a:xfrm flipV="1">
          <a:off x="16431260" y="13957934"/>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textlink="">
      <xdr:nvSpPr>
        <xdr:cNvPr id="633" name="n_1aveValue【児童館】&#10;一人当たり面積"/>
        <xdr:cNvSpPr txBox="1"/>
      </xdr:nvSpPr>
      <xdr:spPr>
        <a:xfrm>
          <a:off x="185611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textlink="">
      <xdr:nvSpPr>
        <xdr:cNvPr id="634" name="n_2aveValue【児童館】&#10;一人当たり面積"/>
        <xdr:cNvSpPr txBox="1"/>
      </xdr:nvSpPr>
      <xdr:spPr>
        <a:xfrm>
          <a:off x="1777626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85741</xdr:rowOff>
    </xdr:from>
    <xdr:ext cx="469744" cy="259045"/>
    <xdr:sp textlink="">
      <xdr:nvSpPr>
        <xdr:cNvPr id="635" name="n_3aveValue【児童館】&#10;一人当たり面積"/>
        <xdr:cNvSpPr txBox="1"/>
      </xdr:nvSpPr>
      <xdr:spPr>
        <a:xfrm>
          <a:off x="17001567" y="1416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120032</xdr:rowOff>
    </xdr:from>
    <xdr:ext cx="469744" cy="259045"/>
    <xdr:sp textlink="">
      <xdr:nvSpPr>
        <xdr:cNvPr id="636" name="n_4aveValue【児童館】&#10;一人当たり面積"/>
        <xdr:cNvSpPr txBox="1"/>
      </xdr:nvSpPr>
      <xdr:spPr>
        <a:xfrm>
          <a:off x="16226867" y="1420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99713</xdr:rowOff>
    </xdr:from>
    <xdr:ext cx="469744" cy="259045"/>
    <xdr:sp textlink="">
      <xdr:nvSpPr>
        <xdr:cNvPr id="637" name="n_1mainValue【児童館】&#10;一人当たり面積"/>
        <xdr:cNvSpPr txBox="1"/>
      </xdr:nvSpPr>
      <xdr:spPr>
        <a:xfrm>
          <a:off x="18561127" y="1367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textlink="">
      <xdr:nvSpPr>
        <xdr:cNvPr id="638" name="n_2mainValue【児童館】&#10;一人当たり面積"/>
        <xdr:cNvSpPr txBox="1"/>
      </xdr:nvSpPr>
      <xdr:spPr>
        <a:xfrm>
          <a:off x="1777626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111141</xdr:rowOff>
    </xdr:from>
    <xdr:ext cx="469744" cy="259045"/>
    <xdr:sp textlink="">
      <xdr:nvSpPr>
        <xdr:cNvPr id="639" name="n_3mainValue【児童館】&#10;一人当たり面積"/>
        <xdr:cNvSpPr txBox="1"/>
      </xdr:nvSpPr>
      <xdr:spPr>
        <a:xfrm>
          <a:off x="17001567" y="136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textlink="">
      <xdr:nvSpPr>
        <xdr:cNvPr id="640" name="n_4mainValue【児童館】&#10;一人当たり面積"/>
        <xdr:cNvSpPr txBox="1"/>
      </xdr:nvSpPr>
      <xdr:spPr>
        <a:xfrm>
          <a:off x="1622686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51" name="テキスト ボックス 6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textlink="">
      <xdr:nvSpPr>
        <xdr:cNvPr id="653" name="テキスト ボックス 652"/>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textlink="">
      <xdr:nvSpPr>
        <xdr:cNvPr id="655" name="テキスト ボックス 65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textlink="">
      <xdr:nvSpPr>
        <xdr:cNvPr id="657" name="テキスト ボックス 65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textlink="">
      <xdr:nvSpPr>
        <xdr:cNvPr id="659" name="テキスト ボックス 65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textlink="">
      <xdr:nvSpPr>
        <xdr:cNvPr id="661" name="テキスト ボックス 66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6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663" name="直線コネクタ 662"/>
        <xdr:cNvCxnSpPr/>
      </xdr:nvCxnSpPr>
      <xdr:spPr>
        <a:xfrm flipV="1">
          <a:off x="14375764" y="16879063"/>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textlink="">
      <xdr:nvSpPr>
        <xdr:cNvPr id="664" name="【公民館】&#10;有形固定資産減価償却率最小値テキスト"/>
        <xdr:cNvSpPr txBox="1"/>
      </xdr:nvSpPr>
      <xdr:spPr>
        <a:xfrm>
          <a:off x="1441450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665" name="直線コネクタ 664"/>
        <xdr:cNvCxnSpPr/>
      </xdr:nvCxnSpPr>
      <xdr:spPr>
        <a:xfrm>
          <a:off x="142875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textlink="">
      <xdr:nvSpPr>
        <xdr:cNvPr id="666" name="【公民館】&#10;有形固定資産減価償却率最大値テキスト"/>
        <xdr:cNvSpPr txBox="1"/>
      </xdr:nvSpPr>
      <xdr:spPr>
        <a:xfrm>
          <a:off x="14414500" y="1665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667" name="直線コネクタ 666"/>
        <xdr:cNvCxnSpPr/>
      </xdr:nvCxnSpPr>
      <xdr:spPr>
        <a:xfrm>
          <a:off x="142875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textlink="">
      <xdr:nvSpPr>
        <xdr:cNvPr id="668" name="【公民館】&#10;有形固定資産減価償却率平均値テキスト"/>
        <xdr:cNvSpPr txBox="1"/>
      </xdr:nvSpPr>
      <xdr:spPr>
        <a:xfrm>
          <a:off x="14414500" y="17312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textlink="">
      <xdr:nvSpPr>
        <xdr:cNvPr id="669" name="フローチャート: 判断 668"/>
        <xdr:cNvSpPr/>
      </xdr:nvSpPr>
      <xdr:spPr>
        <a:xfrm>
          <a:off x="14325600" y="174576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textlink="">
      <xdr:nvSpPr>
        <xdr:cNvPr id="670" name="フローチャート: 判断 669"/>
        <xdr:cNvSpPr/>
      </xdr:nvSpPr>
      <xdr:spPr>
        <a:xfrm>
          <a:off x="135788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textlink="">
      <xdr:nvSpPr>
        <xdr:cNvPr id="671" name="フローチャート: 判断 670"/>
        <xdr:cNvSpPr/>
      </xdr:nvSpPr>
      <xdr:spPr>
        <a:xfrm>
          <a:off x="12804140" y="1744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textlink="">
      <xdr:nvSpPr>
        <xdr:cNvPr id="672" name="フローチャート: 判断 671"/>
        <xdr:cNvSpPr/>
      </xdr:nvSpPr>
      <xdr:spPr>
        <a:xfrm>
          <a:off x="12029440" y="17406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textlink="">
      <xdr:nvSpPr>
        <xdr:cNvPr id="673" name="フローチャート: 判断 672"/>
        <xdr:cNvSpPr/>
      </xdr:nvSpPr>
      <xdr:spPr>
        <a:xfrm>
          <a:off x="11231880" y="17379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74" name="テキスト ボックス 6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75" name="テキスト ボックス 6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76" name="テキスト ボックス 6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77" name="テキスト ボックス 6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78" name="テキスト ボックス 6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textlink="">
      <xdr:nvSpPr>
        <xdr:cNvPr id="679" name="楕円 678"/>
        <xdr:cNvSpPr/>
      </xdr:nvSpPr>
      <xdr:spPr>
        <a:xfrm>
          <a:off x="14325600" y="174919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35831</xdr:rowOff>
    </xdr:from>
    <xdr:ext cx="405111" cy="259045"/>
    <xdr:sp textlink="">
      <xdr:nvSpPr>
        <xdr:cNvPr id="680" name="【公民館】&#10;有形固定資産減価償却率該当値テキスト"/>
        <xdr:cNvSpPr txBox="1"/>
      </xdr:nvSpPr>
      <xdr:spPr>
        <a:xfrm>
          <a:off x="14414500" y="174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11685</xdr:rowOff>
    </xdr:from>
    <xdr:to>
      <xdr:col>81</xdr:col>
      <xdr:colOff>101600</xdr:colOff>
      <xdr:row>104</xdr:row>
      <xdr:rowOff>113285</xdr:rowOff>
    </xdr:to>
    <xdr:sp textlink="">
      <xdr:nvSpPr>
        <xdr:cNvPr id="681" name="楕円 680"/>
        <xdr:cNvSpPr/>
      </xdr:nvSpPr>
      <xdr:spPr>
        <a:xfrm>
          <a:off x="13578840" y="174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62485</xdr:rowOff>
    </xdr:from>
    <xdr:to>
      <xdr:col>85</xdr:col>
      <xdr:colOff>127000</xdr:colOff>
      <xdr:row>104</xdr:row>
      <xdr:rowOff>108204</xdr:rowOff>
    </xdr:to>
    <xdr:cxnSp macro="">
      <xdr:nvCxnSpPr>
        <xdr:cNvPr id="682" name="直線コネクタ 681"/>
        <xdr:cNvCxnSpPr/>
      </xdr:nvCxnSpPr>
      <xdr:spPr>
        <a:xfrm>
          <a:off x="13629640" y="17497045"/>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148844</xdr:rowOff>
    </xdr:from>
    <xdr:to>
      <xdr:col>76</xdr:col>
      <xdr:colOff>165100</xdr:colOff>
      <xdr:row>104</xdr:row>
      <xdr:rowOff>78994</xdr:rowOff>
    </xdr:to>
    <xdr:sp textlink="">
      <xdr:nvSpPr>
        <xdr:cNvPr id="683" name="楕円 682"/>
        <xdr:cNvSpPr/>
      </xdr:nvSpPr>
      <xdr:spPr>
        <a:xfrm>
          <a:off x="12804140" y="1741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28194</xdr:rowOff>
    </xdr:from>
    <xdr:to>
      <xdr:col>81</xdr:col>
      <xdr:colOff>50800</xdr:colOff>
      <xdr:row>104</xdr:row>
      <xdr:rowOff>62485</xdr:rowOff>
    </xdr:to>
    <xdr:cxnSp macro="">
      <xdr:nvCxnSpPr>
        <xdr:cNvPr id="684" name="直線コネクタ 683"/>
        <xdr:cNvCxnSpPr/>
      </xdr:nvCxnSpPr>
      <xdr:spPr>
        <a:xfrm>
          <a:off x="12854940" y="1746275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100837</xdr:rowOff>
    </xdr:from>
    <xdr:to>
      <xdr:col>72</xdr:col>
      <xdr:colOff>38100</xdr:colOff>
      <xdr:row>103</xdr:row>
      <xdr:rowOff>30987</xdr:rowOff>
    </xdr:to>
    <xdr:sp textlink="">
      <xdr:nvSpPr>
        <xdr:cNvPr id="685" name="楕円 684"/>
        <xdr:cNvSpPr/>
      </xdr:nvSpPr>
      <xdr:spPr>
        <a:xfrm>
          <a:off x="12029440" y="17200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151637</xdr:rowOff>
    </xdr:from>
    <xdr:to>
      <xdr:col>76</xdr:col>
      <xdr:colOff>114300</xdr:colOff>
      <xdr:row>104</xdr:row>
      <xdr:rowOff>28194</xdr:rowOff>
    </xdr:to>
    <xdr:cxnSp macro="">
      <xdr:nvCxnSpPr>
        <xdr:cNvPr id="686" name="直線コネクタ 685"/>
        <xdr:cNvCxnSpPr/>
      </xdr:nvCxnSpPr>
      <xdr:spPr>
        <a:xfrm>
          <a:off x="12072620" y="17250917"/>
          <a:ext cx="782320" cy="2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57404</xdr:rowOff>
    </xdr:from>
    <xdr:to>
      <xdr:col>67</xdr:col>
      <xdr:colOff>101600</xdr:colOff>
      <xdr:row>103</xdr:row>
      <xdr:rowOff>159004</xdr:rowOff>
    </xdr:to>
    <xdr:sp textlink="">
      <xdr:nvSpPr>
        <xdr:cNvPr id="687" name="楕円 686"/>
        <xdr:cNvSpPr/>
      </xdr:nvSpPr>
      <xdr:spPr>
        <a:xfrm>
          <a:off x="11231880" y="173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151637</xdr:rowOff>
    </xdr:from>
    <xdr:to>
      <xdr:col>71</xdr:col>
      <xdr:colOff>177800</xdr:colOff>
      <xdr:row>103</xdr:row>
      <xdr:rowOff>108204</xdr:rowOff>
    </xdr:to>
    <xdr:cxnSp macro="">
      <xdr:nvCxnSpPr>
        <xdr:cNvPr id="688" name="直線コネクタ 687"/>
        <xdr:cNvCxnSpPr/>
      </xdr:nvCxnSpPr>
      <xdr:spPr>
        <a:xfrm flipV="1">
          <a:off x="11282680" y="17250917"/>
          <a:ext cx="789940" cy="1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textlink="">
      <xdr:nvSpPr>
        <xdr:cNvPr id="689" name="n_1aveValue【公民館】&#10;有形固定資産減価償却率"/>
        <xdr:cNvSpPr txBox="1"/>
      </xdr:nvSpPr>
      <xdr:spPr>
        <a:xfrm>
          <a:off x="13437244" y="1755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102125</xdr:rowOff>
    </xdr:from>
    <xdr:ext cx="405111" cy="259045"/>
    <xdr:sp textlink="">
      <xdr:nvSpPr>
        <xdr:cNvPr id="690" name="n_2aveValue【公民館】&#10;有形固定資産減価償却率"/>
        <xdr:cNvSpPr txBox="1"/>
      </xdr:nvSpPr>
      <xdr:spPr>
        <a:xfrm>
          <a:off x="12675244" y="1753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textlink="">
      <xdr:nvSpPr>
        <xdr:cNvPr id="691" name="n_3aveValue【公民館】&#10;有形固定資産減価償却率"/>
        <xdr:cNvSpPr txBox="1"/>
      </xdr:nvSpPr>
      <xdr:spPr>
        <a:xfrm>
          <a:off x="1190054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33545</xdr:rowOff>
    </xdr:from>
    <xdr:ext cx="405111" cy="259045"/>
    <xdr:sp textlink="">
      <xdr:nvSpPr>
        <xdr:cNvPr id="692" name="n_4aveValue【公民館】&#10;有形固定資産減価償却率"/>
        <xdr:cNvSpPr txBox="1"/>
      </xdr:nvSpPr>
      <xdr:spPr>
        <a:xfrm>
          <a:off x="11102984" y="1746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129812</xdr:rowOff>
    </xdr:from>
    <xdr:ext cx="405111" cy="259045"/>
    <xdr:sp textlink="">
      <xdr:nvSpPr>
        <xdr:cNvPr id="693" name="n_1mainValue【公民館】&#10;有形固定資産減価償却率"/>
        <xdr:cNvSpPr txBox="1"/>
      </xdr:nvSpPr>
      <xdr:spPr>
        <a:xfrm>
          <a:off x="13437244" y="1722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95521</xdr:rowOff>
    </xdr:from>
    <xdr:ext cx="405111" cy="259045"/>
    <xdr:sp textlink="">
      <xdr:nvSpPr>
        <xdr:cNvPr id="694" name="n_2mainValue【公民館】&#10;有形固定資産減価償却率"/>
        <xdr:cNvSpPr txBox="1"/>
      </xdr:nvSpPr>
      <xdr:spPr>
        <a:xfrm>
          <a:off x="126752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47514</xdr:rowOff>
    </xdr:from>
    <xdr:ext cx="405111" cy="259045"/>
    <xdr:sp textlink="">
      <xdr:nvSpPr>
        <xdr:cNvPr id="695" name="n_3mainValue【公民館】&#10;有形固定資産減価償却率"/>
        <xdr:cNvSpPr txBox="1"/>
      </xdr:nvSpPr>
      <xdr:spPr>
        <a:xfrm>
          <a:off x="11900544" y="1697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textlink="">
      <xdr:nvSpPr>
        <xdr:cNvPr id="696" name="n_4mainValue【公民館】&#10;有形固定資産減価償却率"/>
        <xdr:cNvSpPr txBox="1"/>
      </xdr:nvSpPr>
      <xdr:spPr>
        <a:xfrm>
          <a:off x="11102984" y="1710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97" name="正方形/長方形 6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98" name="正方形/長方形 6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99" name="正方形/長方形 6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00" name="正方形/長方形 6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01" name="正方形/長方形 7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02" name="正方形/長方形 7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03" name="正方形/長方形 7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04" name="正方形/長方形 7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05" name="テキスト ボックス 7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708" name="テキスト ボックス 70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710" name="テキスト ボックス 70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712" name="テキスト ボックス 71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714" name="テキスト ボックス 71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16" name="テキスト ボックス 7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1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718" name="直線コネクタ 717"/>
        <xdr:cNvCxnSpPr/>
      </xdr:nvCxnSpPr>
      <xdr:spPr>
        <a:xfrm flipV="1">
          <a:off x="19509104" y="16879063"/>
          <a:ext cx="0" cy="124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textlink="">
      <xdr:nvSpPr>
        <xdr:cNvPr id="719" name="【公民館】&#10;一人当たり面積最小値テキスト"/>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20" name="直線コネクタ 719"/>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textlink="">
      <xdr:nvSpPr>
        <xdr:cNvPr id="721" name="【公民館】&#10;一人当たり面積最大値テキスト"/>
        <xdr:cNvSpPr txBox="1"/>
      </xdr:nvSpPr>
      <xdr:spPr>
        <a:xfrm>
          <a:off x="19547840" y="166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722" name="直線コネクタ 721"/>
        <xdr:cNvCxnSpPr/>
      </xdr:nvCxnSpPr>
      <xdr:spPr>
        <a:xfrm>
          <a:off x="194437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textlink="">
      <xdr:nvSpPr>
        <xdr:cNvPr id="723" name="【公民館】&#10;一人当たり面積平均値テキスト"/>
        <xdr:cNvSpPr txBox="1"/>
      </xdr:nvSpPr>
      <xdr:spPr>
        <a:xfrm>
          <a:off x="19547840" y="1757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textlink="">
      <xdr:nvSpPr>
        <xdr:cNvPr id="724" name="フローチャート: 判断 723"/>
        <xdr:cNvSpPr/>
      </xdr:nvSpPr>
      <xdr:spPr>
        <a:xfrm>
          <a:off x="1945894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textlink="">
      <xdr:nvSpPr>
        <xdr:cNvPr id="725" name="フローチャート: 判断 724"/>
        <xdr:cNvSpPr/>
      </xdr:nvSpPr>
      <xdr:spPr>
        <a:xfrm>
          <a:off x="1873504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textlink="">
      <xdr:nvSpPr>
        <xdr:cNvPr id="726" name="フローチャート: 判断 725"/>
        <xdr:cNvSpPr/>
      </xdr:nvSpPr>
      <xdr:spPr>
        <a:xfrm>
          <a:off x="179374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textlink="">
      <xdr:nvSpPr>
        <xdr:cNvPr id="727" name="フローチャート: 判断 726"/>
        <xdr:cNvSpPr/>
      </xdr:nvSpPr>
      <xdr:spPr>
        <a:xfrm>
          <a:off x="171627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textlink="">
      <xdr:nvSpPr>
        <xdr:cNvPr id="728" name="フローチャート: 判断 727"/>
        <xdr:cNvSpPr/>
      </xdr:nvSpPr>
      <xdr:spPr>
        <a:xfrm>
          <a:off x="16388080" y="17680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29" name="テキスト ボックス 7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30" name="テキスト ボックス 7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31" name="テキスト ボックス 7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32" name="テキスト ボックス 7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33" name="テキスト ボックス 7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textlink="">
      <xdr:nvSpPr>
        <xdr:cNvPr id="734" name="楕円 733"/>
        <xdr:cNvSpPr/>
      </xdr:nvSpPr>
      <xdr:spPr>
        <a:xfrm>
          <a:off x="1945894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163847</xdr:rowOff>
    </xdr:from>
    <xdr:ext cx="469744" cy="259045"/>
    <xdr:sp textlink="">
      <xdr:nvSpPr>
        <xdr:cNvPr id="735" name="【公民館】&#10;一人当たり面積該当値テキスト"/>
        <xdr:cNvSpPr txBox="1"/>
      </xdr:nvSpPr>
      <xdr:spPr>
        <a:xfrm>
          <a:off x="19547840"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textlink="">
      <xdr:nvSpPr>
        <xdr:cNvPr id="736" name="楕円 735"/>
        <xdr:cNvSpPr/>
      </xdr:nvSpPr>
      <xdr:spPr>
        <a:xfrm>
          <a:off x="18735040" y="177906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71628</xdr:rowOff>
    </xdr:to>
    <xdr:cxnSp macro="">
      <xdr:nvCxnSpPr>
        <xdr:cNvPr id="737" name="直線コネクタ 736"/>
        <xdr:cNvCxnSpPr/>
      </xdr:nvCxnSpPr>
      <xdr:spPr>
        <a:xfrm flipV="1">
          <a:off x="18778220" y="17834610"/>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textlink="">
      <xdr:nvSpPr>
        <xdr:cNvPr id="738" name="楕円 737"/>
        <xdr:cNvSpPr/>
      </xdr:nvSpPr>
      <xdr:spPr>
        <a:xfrm>
          <a:off x="17937480" y="17732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71628</xdr:rowOff>
    </xdr:to>
    <xdr:cxnSp macro="">
      <xdr:nvCxnSpPr>
        <xdr:cNvPr id="739" name="直線コネクタ 738"/>
        <xdr:cNvCxnSpPr/>
      </xdr:nvCxnSpPr>
      <xdr:spPr>
        <a:xfrm>
          <a:off x="17988280" y="17779746"/>
          <a:ext cx="78994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textlink="">
      <xdr:nvSpPr>
        <xdr:cNvPr id="740" name="楕円 739"/>
        <xdr:cNvSpPr/>
      </xdr:nvSpPr>
      <xdr:spPr>
        <a:xfrm>
          <a:off x="1716278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106</xdr:row>
      <xdr:rowOff>16763</xdr:rowOff>
    </xdr:to>
    <xdr:cxnSp macro="">
      <xdr:nvCxnSpPr>
        <xdr:cNvPr id="741" name="直線コネクタ 740"/>
        <xdr:cNvCxnSpPr/>
      </xdr:nvCxnSpPr>
      <xdr:spPr>
        <a:xfrm flipV="1">
          <a:off x="17213580" y="17779746"/>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50546</xdr:rowOff>
    </xdr:from>
    <xdr:to>
      <xdr:col>98</xdr:col>
      <xdr:colOff>38100</xdr:colOff>
      <xdr:row>106</xdr:row>
      <xdr:rowOff>152146</xdr:rowOff>
    </xdr:to>
    <xdr:sp textlink="">
      <xdr:nvSpPr>
        <xdr:cNvPr id="742" name="楕円 741"/>
        <xdr:cNvSpPr/>
      </xdr:nvSpPr>
      <xdr:spPr>
        <a:xfrm>
          <a:off x="16388080" y="17820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101346</xdr:rowOff>
    </xdr:to>
    <xdr:cxnSp macro="">
      <xdr:nvCxnSpPr>
        <xdr:cNvPr id="743" name="直線コネクタ 742"/>
        <xdr:cNvCxnSpPr/>
      </xdr:nvCxnSpPr>
      <xdr:spPr>
        <a:xfrm flipV="1">
          <a:off x="16431260" y="17786603"/>
          <a:ext cx="78232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textlink="">
      <xdr:nvSpPr>
        <xdr:cNvPr id="744" name="n_1aveValue【公民館】&#10;一人当たり面積"/>
        <xdr:cNvSpPr txBox="1"/>
      </xdr:nvSpPr>
      <xdr:spPr>
        <a:xfrm>
          <a:off x="1856112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textlink="">
      <xdr:nvSpPr>
        <xdr:cNvPr id="745" name="n_2aveValue【公民館】&#10;一人当たり面積"/>
        <xdr:cNvSpPr txBox="1"/>
      </xdr:nvSpPr>
      <xdr:spPr>
        <a:xfrm>
          <a:off x="177762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textlink="">
      <xdr:nvSpPr>
        <xdr:cNvPr id="746" name="n_3aveValue【公民館】&#10;一人当たり面積"/>
        <xdr:cNvSpPr txBox="1"/>
      </xdr:nvSpPr>
      <xdr:spPr>
        <a:xfrm>
          <a:off x="170015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textlink="">
      <xdr:nvSpPr>
        <xdr:cNvPr id="747" name="n_4aveValue【公民館】&#10;一人当たり面積"/>
        <xdr:cNvSpPr txBox="1"/>
      </xdr:nvSpPr>
      <xdr:spPr>
        <a:xfrm>
          <a:off x="16226867" y="174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textlink="">
      <xdr:nvSpPr>
        <xdr:cNvPr id="748" name="n_1mainValue【公民館】&#10;一人当たり面積"/>
        <xdr:cNvSpPr txBox="1"/>
      </xdr:nvSpPr>
      <xdr:spPr>
        <a:xfrm>
          <a:off x="1856112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51833</xdr:rowOff>
    </xdr:from>
    <xdr:ext cx="469744" cy="259045"/>
    <xdr:sp textlink="">
      <xdr:nvSpPr>
        <xdr:cNvPr id="749" name="n_2mainValue【公民館】&#10;一人当たり面積"/>
        <xdr:cNvSpPr txBox="1"/>
      </xdr:nvSpPr>
      <xdr:spPr>
        <a:xfrm>
          <a:off x="17776267" y="1782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58690</xdr:rowOff>
    </xdr:from>
    <xdr:ext cx="469744" cy="259045"/>
    <xdr:sp textlink="">
      <xdr:nvSpPr>
        <xdr:cNvPr id="750" name="n_3mainValue【公民館】&#10;一人当たり面積"/>
        <xdr:cNvSpPr txBox="1"/>
      </xdr:nvSpPr>
      <xdr:spPr>
        <a:xfrm>
          <a:off x="17001567" y="17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143273</xdr:rowOff>
    </xdr:from>
    <xdr:ext cx="469744" cy="259045"/>
    <xdr:sp textlink="">
      <xdr:nvSpPr>
        <xdr:cNvPr id="751" name="n_4mainValue【公民館】&#10;一人当たり面積"/>
        <xdr:cNvSpPr txBox="1"/>
      </xdr:nvSpPr>
      <xdr:spPr>
        <a:xfrm>
          <a:off x="16226867" y="1791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52" name="正方形/長方形 7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53" name="正方形/長方形 7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54" name="テキスト ボックス 7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類似団体と比較して特に有形固定資産減価償却率が高くなっている施設類型は、児童館であり、特に低くなっているのは道路である。</a:t>
          </a:r>
        </a:p>
        <a:p>
          <a:r>
            <a:rPr kumimoji="1" lang="ja-JP" altLang="en-US" sz="1300">
              <a:latin typeface="ＭＳ Ｐゴシック" panose="020B0600070205080204" pitchFamily="50" charset="-128"/>
              <a:ea typeface="ＭＳ Ｐゴシック" panose="020B0600070205080204" pitchFamily="50" charset="-128"/>
            </a:rPr>
            <a:t>児童館について、施設の老朽化が進んでいることが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類似団体内平均値を大きく上回っている要因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en-US" sz="1300">
              <a:latin typeface="ＭＳ Ｐゴシック" panose="020B0600070205080204" pitchFamily="50" charset="-128"/>
              <a:ea typeface="ＭＳ Ｐゴシック" panose="020B0600070205080204" pitchFamily="50" charset="-128"/>
            </a:rPr>
            <a:t>、今後「個別施設計画」等に基づき、施設の方向性について検討していく。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38,062
37,964
115.90
24,581,322
23,307,845
1,267,496
11,990,836
16,667,476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49" name="テキスト ボックス 4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52" name="テキスト ボックス 5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54" name="テキスト ボックス 5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56" name="テキスト ボックス 5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58" name="テキスト ボックス 5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60" name="テキスト ボックス 5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62" name="テキスト ボックス 6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6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64" name="直線コネクタ 63"/>
        <xdr:cNvCxnSpPr/>
      </xdr:nvCxnSpPr>
      <xdr:spPr>
        <a:xfrm flipV="1">
          <a:off x="9219565" y="55168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textlink="">
      <xdr:nvSpPr>
        <xdr:cNvPr id="65"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66" name="直線コネクタ 65"/>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textlink="">
      <xdr:nvSpPr>
        <xdr:cNvPr id="67" name="【図書館】&#10;一人当たり面積最大値テキスト"/>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68" name="直線コネクタ 67"/>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textlink="">
      <xdr:nvSpPr>
        <xdr:cNvPr id="69" name="【図書館】&#10;一人当たり面積平均値テキスト"/>
        <xdr:cNvSpPr txBox="1"/>
      </xdr:nvSpPr>
      <xdr:spPr>
        <a:xfrm>
          <a:off x="9258300" y="626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textlink="">
      <xdr:nvSpPr>
        <xdr:cNvPr id="70" name="フローチャート: 判断 69"/>
        <xdr:cNvSpPr/>
      </xdr:nvSpPr>
      <xdr:spPr>
        <a:xfrm>
          <a:off x="9192260" y="6408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textlink="">
      <xdr:nvSpPr>
        <xdr:cNvPr id="71" name="フローチャート: 判断 70"/>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textlink="">
      <xdr:nvSpPr>
        <xdr:cNvPr id="72" name="フローチャート: 判断 71"/>
        <xdr:cNvSpPr/>
      </xdr:nvSpPr>
      <xdr:spPr>
        <a:xfrm>
          <a:off x="7670800" y="645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textlink="">
      <xdr:nvSpPr>
        <xdr:cNvPr id="73" name="フローチャート: 判断 72"/>
        <xdr:cNvSpPr/>
      </xdr:nvSpPr>
      <xdr:spPr>
        <a:xfrm>
          <a:off x="6873240" y="645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textlink="">
      <xdr:nvSpPr>
        <xdr:cNvPr id="74" name="フローチャート: 判断 73"/>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75" name="テキスト ボックス 7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76" name="テキスト ボックス 7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77" name="テキスト ボックス 7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78" name="テキスト ボックス 7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79" name="テキスト ボックス 7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textlink="">
      <xdr:nvSpPr>
        <xdr:cNvPr id="80" name="楕円 79"/>
        <xdr:cNvSpPr/>
      </xdr:nvSpPr>
      <xdr:spPr>
        <a:xfrm>
          <a:off x="919226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textlink="">
      <xdr:nvSpPr>
        <xdr:cNvPr id="81" name="【図書館】&#10;一人当たり面積該当値テキスト"/>
        <xdr:cNvSpPr txBox="1"/>
      </xdr:nvSpPr>
      <xdr:spPr>
        <a:xfrm>
          <a:off x="9258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textlink="">
      <xdr:nvSpPr>
        <xdr:cNvPr id="82" name="楕円 81"/>
        <xdr:cNvSpPr/>
      </xdr:nvSpPr>
      <xdr:spPr>
        <a:xfrm>
          <a:off x="844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95250</xdr:rowOff>
    </xdr:to>
    <xdr:cxnSp macro="">
      <xdr:nvCxnSpPr>
        <xdr:cNvPr id="83" name="直線コネクタ 82"/>
        <xdr:cNvCxnSpPr/>
      </xdr:nvCxnSpPr>
      <xdr:spPr>
        <a:xfrm flipV="1">
          <a:off x="8496300" y="662051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textlink="">
      <xdr:nvSpPr>
        <xdr:cNvPr id="84" name="楕円 83"/>
        <xdr:cNvSpPr/>
      </xdr:nvSpPr>
      <xdr:spPr>
        <a:xfrm>
          <a:off x="767080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85" name="直線コネクタ 84"/>
        <xdr:cNvCxnSpPr/>
      </xdr:nvCxnSpPr>
      <xdr:spPr>
        <a:xfrm>
          <a:off x="7713980" y="6633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textlink="">
      <xdr:nvSpPr>
        <xdr:cNvPr id="86" name="楕円 85"/>
        <xdr:cNvSpPr/>
      </xdr:nvSpPr>
      <xdr:spPr>
        <a:xfrm>
          <a:off x="687324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107950</xdr:rowOff>
    </xdr:to>
    <xdr:cxnSp macro="">
      <xdr:nvCxnSpPr>
        <xdr:cNvPr id="87" name="直線コネクタ 86"/>
        <xdr:cNvCxnSpPr/>
      </xdr:nvCxnSpPr>
      <xdr:spPr>
        <a:xfrm flipV="1">
          <a:off x="6924040" y="663321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textlink="">
      <xdr:nvSpPr>
        <xdr:cNvPr id="88" name="楕円 87"/>
        <xdr:cNvSpPr/>
      </xdr:nvSpPr>
      <xdr:spPr>
        <a:xfrm>
          <a:off x="609854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107950</xdr:rowOff>
    </xdr:to>
    <xdr:cxnSp macro="">
      <xdr:nvCxnSpPr>
        <xdr:cNvPr id="89" name="直線コネクタ 88"/>
        <xdr:cNvCxnSpPr/>
      </xdr:nvCxnSpPr>
      <xdr:spPr>
        <a:xfrm>
          <a:off x="6149340" y="6645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textlink="">
      <xdr:nvSpPr>
        <xdr:cNvPr id="90" name="n_1aveValue【図書館】&#10;一人当たり面積"/>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textlink="">
      <xdr:nvSpPr>
        <xdr:cNvPr id="91" name="n_2aveValue【図書館】&#10;一人当たり面積"/>
        <xdr:cNvSpPr txBox="1"/>
      </xdr:nvSpPr>
      <xdr:spPr>
        <a:xfrm>
          <a:off x="750958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textlink="">
      <xdr:nvSpPr>
        <xdr:cNvPr id="92" name="n_3aveValue【図書館】&#10;一人当たり面積"/>
        <xdr:cNvSpPr txBox="1"/>
      </xdr:nvSpPr>
      <xdr:spPr>
        <a:xfrm>
          <a:off x="671202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textlink="">
      <xdr:nvSpPr>
        <xdr:cNvPr id="93" name="n_4aveValue【図書館】&#10;一人当たり面積"/>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textlink="">
      <xdr:nvSpPr>
        <xdr:cNvPr id="94" name="n_1main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textlink="">
      <xdr:nvSpPr>
        <xdr:cNvPr id="95" name="n_2mainValue【図書館】&#10;一人当たり面積"/>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textlink="">
      <xdr:nvSpPr>
        <xdr:cNvPr id="96" name="n_3mainValue【図書館】&#10;一人当たり面積"/>
        <xdr:cNvSpPr txBox="1"/>
      </xdr:nvSpPr>
      <xdr:spPr>
        <a:xfrm>
          <a:off x="67120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149877</xdr:rowOff>
    </xdr:from>
    <xdr:ext cx="469744" cy="259045"/>
    <xdr:sp textlink="">
      <xdr:nvSpPr>
        <xdr:cNvPr id="97" name="n_4mainValue【図書館】&#10;一人当たり面積"/>
        <xdr:cNvSpPr txBox="1"/>
      </xdr:nvSpPr>
      <xdr:spPr>
        <a:xfrm>
          <a:off x="59373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98" name="正方形/長方形 9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99" name="正方形/長方形 9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00" name="正方形/長方形 9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01" name="正方形/長方形 10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02" name="正方形/長方形 10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03" name="正方形/長方形 10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04" name="正方形/長方形 10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05" name="正方形/長方形 10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06" name="テキスト ボックス 10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08" name="テキスト ボックス 10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9" name="直線コネクタ 10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10" name="テキスト ボックス 10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11" name="直線コネクタ 11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12" name="テキスト ボックス 11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3" name="直線コネクタ 11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14" name="テキスト ボックス 11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5" name="直線コネクタ 11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16" name="テキスト ボックス 11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7" name="直線コネクタ 11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18" name="テキスト ボックス 11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20" name="テキスト ボックス 11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2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22" name="直線コネクタ 121"/>
        <xdr:cNvCxnSpPr/>
      </xdr:nvCxnSpPr>
      <xdr:spPr>
        <a:xfrm flipV="1">
          <a:off x="4086225" y="938212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23"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4" name="直線コネクタ 123"/>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textlink="">
      <xdr:nvSpPr>
        <xdr:cNvPr id="125" name="【体育館・プール】&#10;有形固定資産減価償却率最大値テキスト"/>
        <xdr:cNvSpPr txBox="1"/>
      </xdr:nvSpPr>
      <xdr:spPr>
        <a:xfrm>
          <a:off x="412496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26" name="直線コネクタ 125"/>
        <xdr:cNvCxnSpPr/>
      </xdr:nvCxnSpPr>
      <xdr:spPr>
        <a:xfrm>
          <a:off x="402082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textlink="">
      <xdr:nvSpPr>
        <xdr:cNvPr id="127" name="【体育館・プール】&#10;有形固定資産減価償却率平均値テキスト"/>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textlink="">
      <xdr:nvSpPr>
        <xdr:cNvPr id="128" name="フローチャート: 判断 127"/>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textlink="">
      <xdr:nvSpPr>
        <xdr:cNvPr id="129" name="フローチャート: 判断 128"/>
        <xdr:cNvSpPr/>
      </xdr:nvSpPr>
      <xdr:spPr>
        <a:xfrm>
          <a:off x="331216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textlink="">
      <xdr:nvSpPr>
        <xdr:cNvPr id="130" name="フローチャート: 判断 129"/>
        <xdr:cNvSpPr/>
      </xdr:nvSpPr>
      <xdr:spPr>
        <a:xfrm>
          <a:off x="2514600" y="1012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textlink="">
      <xdr:nvSpPr>
        <xdr:cNvPr id="131" name="フローチャート: 判断 130"/>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textlink="">
      <xdr:nvSpPr>
        <xdr:cNvPr id="132" name="フローチャート: 判断 131"/>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33" name="テキスト ボックス 13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34" name="テキスト ボックス 13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35" name="テキスト ボックス 13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36" name="テキスト ボックス 13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37" name="テキスト ボックス 13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126365</xdr:rowOff>
    </xdr:from>
    <xdr:to>
      <xdr:col>24</xdr:col>
      <xdr:colOff>114300</xdr:colOff>
      <xdr:row>56</xdr:row>
      <xdr:rowOff>56515</xdr:rowOff>
    </xdr:to>
    <xdr:sp textlink="">
      <xdr:nvSpPr>
        <xdr:cNvPr id="138" name="楕円 137"/>
        <xdr:cNvSpPr/>
      </xdr:nvSpPr>
      <xdr:spPr>
        <a:xfrm>
          <a:off x="4036060" y="9346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64152</xdr:rowOff>
    </xdr:from>
    <xdr:ext cx="405111" cy="259045"/>
    <xdr:sp textlink="">
      <xdr:nvSpPr>
        <xdr:cNvPr id="139" name="【体育館・プール】&#10;有形固定資産減価償却率該当値テキスト"/>
        <xdr:cNvSpPr txBox="1"/>
      </xdr:nvSpPr>
      <xdr:spPr>
        <a:xfrm>
          <a:off x="4124960" y="928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71120</xdr:rowOff>
    </xdr:from>
    <xdr:to>
      <xdr:col>20</xdr:col>
      <xdr:colOff>38100</xdr:colOff>
      <xdr:row>56</xdr:row>
      <xdr:rowOff>1270</xdr:rowOff>
    </xdr:to>
    <xdr:sp textlink="">
      <xdr:nvSpPr>
        <xdr:cNvPr id="140" name="楕円 139"/>
        <xdr:cNvSpPr/>
      </xdr:nvSpPr>
      <xdr:spPr>
        <a:xfrm>
          <a:off x="3312160" y="9291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121920</xdr:rowOff>
    </xdr:from>
    <xdr:to>
      <xdr:col>24</xdr:col>
      <xdr:colOff>63500</xdr:colOff>
      <xdr:row>56</xdr:row>
      <xdr:rowOff>5715</xdr:rowOff>
    </xdr:to>
    <xdr:cxnSp macro="">
      <xdr:nvCxnSpPr>
        <xdr:cNvPr id="141" name="直線コネクタ 140"/>
        <xdr:cNvCxnSpPr/>
      </xdr:nvCxnSpPr>
      <xdr:spPr>
        <a:xfrm>
          <a:off x="3355340" y="9342120"/>
          <a:ext cx="7315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156845</xdr:rowOff>
    </xdr:from>
    <xdr:to>
      <xdr:col>15</xdr:col>
      <xdr:colOff>101600</xdr:colOff>
      <xdr:row>57</xdr:row>
      <xdr:rowOff>86995</xdr:rowOff>
    </xdr:to>
    <xdr:sp textlink="">
      <xdr:nvSpPr>
        <xdr:cNvPr id="142" name="楕円 141"/>
        <xdr:cNvSpPr/>
      </xdr:nvSpPr>
      <xdr:spPr>
        <a:xfrm>
          <a:off x="2514600" y="9544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121920</xdr:rowOff>
    </xdr:from>
    <xdr:to>
      <xdr:col>19</xdr:col>
      <xdr:colOff>177800</xdr:colOff>
      <xdr:row>57</xdr:row>
      <xdr:rowOff>36195</xdr:rowOff>
    </xdr:to>
    <xdr:cxnSp macro="">
      <xdr:nvCxnSpPr>
        <xdr:cNvPr id="143" name="直線コネクタ 142"/>
        <xdr:cNvCxnSpPr/>
      </xdr:nvCxnSpPr>
      <xdr:spPr>
        <a:xfrm flipV="1">
          <a:off x="2565400" y="9342120"/>
          <a:ext cx="78994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111125</xdr:rowOff>
    </xdr:from>
    <xdr:to>
      <xdr:col>10</xdr:col>
      <xdr:colOff>165100</xdr:colOff>
      <xdr:row>57</xdr:row>
      <xdr:rowOff>41275</xdr:rowOff>
    </xdr:to>
    <xdr:sp textlink="">
      <xdr:nvSpPr>
        <xdr:cNvPr id="144" name="楕円 143"/>
        <xdr:cNvSpPr/>
      </xdr:nvSpPr>
      <xdr:spPr>
        <a:xfrm>
          <a:off x="1739900" y="949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161925</xdr:rowOff>
    </xdr:from>
    <xdr:to>
      <xdr:col>15</xdr:col>
      <xdr:colOff>50800</xdr:colOff>
      <xdr:row>57</xdr:row>
      <xdr:rowOff>36195</xdr:rowOff>
    </xdr:to>
    <xdr:cxnSp macro="">
      <xdr:nvCxnSpPr>
        <xdr:cNvPr id="145" name="直線コネクタ 144"/>
        <xdr:cNvCxnSpPr/>
      </xdr:nvCxnSpPr>
      <xdr:spPr>
        <a:xfrm>
          <a:off x="1790700" y="954976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103505</xdr:rowOff>
    </xdr:from>
    <xdr:to>
      <xdr:col>6</xdr:col>
      <xdr:colOff>38100</xdr:colOff>
      <xdr:row>57</xdr:row>
      <xdr:rowOff>33655</xdr:rowOff>
    </xdr:to>
    <xdr:sp textlink="">
      <xdr:nvSpPr>
        <xdr:cNvPr id="146" name="楕円 145"/>
        <xdr:cNvSpPr/>
      </xdr:nvSpPr>
      <xdr:spPr>
        <a:xfrm>
          <a:off x="965200" y="9491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154305</xdr:rowOff>
    </xdr:from>
    <xdr:to>
      <xdr:col>10</xdr:col>
      <xdr:colOff>114300</xdr:colOff>
      <xdr:row>56</xdr:row>
      <xdr:rowOff>161925</xdr:rowOff>
    </xdr:to>
    <xdr:cxnSp macro="">
      <xdr:nvCxnSpPr>
        <xdr:cNvPr id="147" name="直線コネクタ 146"/>
        <xdr:cNvCxnSpPr/>
      </xdr:nvCxnSpPr>
      <xdr:spPr>
        <a:xfrm>
          <a:off x="1008380" y="954214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textlink="">
      <xdr:nvSpPr>
        <xdr:cNvPr id="148" name="n_1aveValue【体育館・プール】&#10;有形固定資産減価償却率"/>
        <xdr:cNvSpPr txBox="1"/>
      </xdr:nvSpPr>
      <xdr:spPr>
        <a:xfrm>
          <a:off x="317056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textlink="">
      <xdr:nvSpPr>
        <xdr:cNvPr id="149" name="n_2aveValue【体育館・プール】&#10;有形固定資産減価償却率"/>
        <xdr:cNvSpPr txBox="1"/>
      </xdr:nvSpPr>
      <xdr:spPr>
        <a:xfrm>
          <a:off x="238570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textlink="">
      <xdr:nvSpPr>
        <xdr:cNvPr id="150" name="n_3aveValue【体育館・プール】&#10;有形固定資産減価償却率"/>
        <xdr:cNvSpPr txBox="1"/>
      </xdr:nvSpPr>
      <xdr:spPr>
        <a:xfrm>
          <a:off x="16110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textlink="">
      <xdr:nvSpPr>
        <xdr:cNvPr id="151" name="n_4aveValue【体育館・プール】&#10;有形固定資産減価償却率"/>
        <xdr:cNvSpPr txBox="1"/>
      </xdr:nvSpPr>
      <xdr:spPr>
        <a:xfrm>
          <a:off x="8363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17797</xdr:rowOff>
    </xdr:from>
    <xdr:ext cx="405111" cy="259045"/>
    <xdr:sp textlink="">
      <xdr:nvSpPr>
        <xdr:cNvPr id="152" name="n_1mainValue【体育館・プール】&#10;有形固定資産減価償却率"/>
        <xdr:cNvSpPr txBox="1"/>
      </xdr:nvSpPr>
      <xdr:spPr>
        <a:xfrm>
          <a:off x="3170564" y="907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103522</xdr:rowOff>
    </xdr:from>
    <xdr:ext cx="405111" cy="259045"/>
    <xdr:sp textlink="">
      <xdr:nvSpPr>
        <xdr:cNvPr id="153" name="n_2mainValue【体育館・プール】&#10;有形固定資産減価償却率"/>
        <xdr:cNvSpPr txBox="1"/>
      </xdr:nvSpPr>
      <xdr:spPr>
        <a:xfrm>
          <a:off x="238570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57802</xdr:rowOff>
    </xdr:from>
    <xdr:ext cx="405111" cy="259045"/>
    <xdr:sp textlink="">
      <xdr:nvSpPr>
        <xdr:cNvPr id="154" name="n_3mainValue【体育館・プール】&#10;有形固定資産減価償却率"/>
        <xdr:cNvSpPr txBox="1"/>
      </xdr:nvSpPr>
      <xdr:spPr>
        <a:xfrm>
          <a:off x="161100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50182</xdr:rowOff>
    </xdr:from>
    <xdr:ext cx="405111" cy="259045"/>
    <xdr:sp textlink="">
      <xdr:nvSpPr>
        <xdr:cNvPr id="155" name="n_4mainValue【体育館・プール】&#10;有形固定資産減価償却率"/>
        <xdr:cNvSpPr txBox="1"/>
      </xdr:nvSpPr>
      <xdr:spPr>
        <a:xfrm>
          <a:off x="836304"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56" name="正方形/長方形 15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57" name="正方形/長方形 15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58" name="正方形/長方形 15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159" name="正方形/長方形 15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160" name="正方形/長方形 15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161" name="正方形/長方形 16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162" name="正方形/長方形 16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167" name="テキスト ボックス 16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169" name="テキスト ボックス 16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171" name="テキスト ボックス 17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173" name="テキスト ボックス 17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175" name="テキスト ボックス 17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177" name="テキスト ボックス 17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17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179" name="直線コネクタ 178"/>
        <xdr:cNvCxnSpPr/>
      </xdr:nvCxnSpPr>
      <xdr:spPr>
        <a:xfrm flipV="1">
          <a:off x="9219565" y="932434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textlink="">
      <xdr:nvSpPr>
        <xdr:cNvPr id="180"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81" name="直線コネクタ 180"/>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textlink="">
      <xdr:nvSpPr>
        <xdr:cNvPr id="182" name="【体育館・プール】&#10;一人当たり面積最大値テキスト"/>
        <xdr:cNvSpPr txBox="1"/>
      </xdr:nvSpPr>
      <xdr:spPr>
        <a:xfrm>
          <a:off x="9258300" y="91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183" name="直線コネクタ 182"/>
        <xdr:cNvCxnSpPr/>
      </xdr:nvCxnSpPr>
      <xdr:spPr>
        <a:xfrm>
          <a:off x="9154160" y="9324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textlink="">
      <xdr:nvSpPr>
        <xdr:cNvPr id="184" name="【体育館・プール】&#10;一人当たり面積平均値テキスト"/>
        <xdr:cNvSpPr txBox="1"/>
      </xdr:nvSpPr>
      <xdr:spPr>
        <a:xfrm>
          <a:off x="92583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textlink="">
      <xdr:nvSpPr>
        <xdr:cNvPr id="185" name="フローチャート: 判断 184"/>
        <xdr:cNvSpPr/>
      </xdr:nvSpPr>
      <xdr:spPr>
        <a:xfrm>
          <a:off x="9192260" y="10412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textlink="">
      <xdr:nvSpPr>
        <xdr:cNvPr id="186" name="フローチャート: 判断 185"/>
        <xdr:cNvSpPr/>
      </xdr:nvSpPr>
      <xdr:spPr>
        <a:xfrm>
          <a:off x="844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textlink="">
      <xdr:nvSpPr>
        <xdr:cNvPr id="187" name="フローチャート: 判断 186"/>
        <xdr:cNvSpPr/>
      </xdr:nvSpPr>
      <xdr:spPr>
        <a:xfrm>
          <a:off x="7670800" y="10382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textlink="">
      <xdr:nvSpPr>
        <xdr:cNvPr id="188" name="フローチャート: 判断 187"/>
        <xdr:cNvSpPr/>
      </xdr:nvSpPr>
      <xdr:spPr>
        <a:xfrm>
          <a:off x="687324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textlink="">
      <xdr:nvSpPr>
        <xdr:cNvPr id="189" name="フローチャート: 判断 188"/>
        <xdr:cNvSpPr/>
      </xdr:nvSpPr>
      <xdr:spPr>
        <a:xfrm>
          <a:off x="609854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190" name="テキスト ボックス 18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191" name="テキスト ボックス 19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192" name="テキスト ボックス 19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193" name="テキスト ボックス 19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194" name="テキスト ボックス 19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114300</xdr:rowOff>
    </xdr:from>
    <xdr:to>
      <xdr:col>55</xdr:col>
      <xdr:colOff>50800</xdr:colOff>
      <xdr:row>63</xdr:row>
      <xdr:rowOff>44450</xdr:rowOff>
    </xdr:to>
    <xdr:sp textlink="">
      <xdr:nvSpPr>
        <xdr:cNvPr id="195" name="楕円 194"/>
        <xdr:cNvSpPr/>
      </xdr:nvSpPr>
      <xdr:spPr>
        <a:xfrm>
          <a:off x="9192260" y="1050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92727</xdr:rowOff>
    </xdr:from>
    <xdr:ext cx="469744" cy="259045"/>
    <xdr:sp textlink="">
      <xdr:nvSpPr>
        <xdr:cNvPr id="196" name="【体育館・プール】&#10;一人当たり面積該当値テキスト"/>
        <xdr:cNvSpPr txBox="1"/>
      </xdr:nvSpPr>
      <xdr:spPr>
        <a:xfrm>
          <a:off x="925830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118110</xdr:rowOff>
    </xdr:from>
    <xdr:to>
      <xdr:col>50</xdr:col>
      <xdr:colOff>165100</xdr:colOff>
      <xdr:row>63</xdr:row>
      <xdr:rowOff>48260</xdr:rowOff>
    </xdr:to>
    <xdr:sp textlink="">
      <xdr:nvSpPr>
        <xdr:cNvPr id="197" name="楕円 196"/>
        <xdr:cNvSpPr/>
      </xdr:nvSpPr>
      <xdr:spPr>
        <a:xfrm>
          <a:off x="8445500" y="10511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165100</xdr:rowOff>
    </xdr:from>
    <xdr:to>
      <xdr:col>55</xdr:col>
      <xdr:colOff>0</xdr:colOff>
      <xdr:row>62</xdr:row>
      <xdr:rowOff>168910</xdr:rowOff>
    </xdr:to>
    <xdr:cxnSp macro="">
      <xdr:nvCxnSpPr>
        <xdr:cNvPr id="198" name="直線コネクタ 197"/>
        <xdr:cNvCxnSpPr/>
      </xdr:nvCxnSpPr>
      <xdr:spPr>
        <a:xfrm flipV="1">
          <a:off x="8496300" y="105587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121920</xdr:rowOff>
    </xdr:from>
    <xdr:to>
      <xdr:col>46</xdr:col>
      <xdr:colOff>38100</xdr:colOff>
      <xdr:row>63</xdr:row>
      <xdr:rowOff>52070</xdr:rowOff>
    </xdr:to>
    <xdr:sp textlink="">
      <xdr:nvSpPr>
        <xdr:cNvPr id="199" name="楕円 198"/>
        <xdr:cNvSpPr/>
      </xdr:nvSpPr>
      <xdr:spPr>
        <a:xfrm>
          <a:off x="7670800" y="1051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168910</xdr:rowOff>
    </xdr:from>
    <xdr:to>
      <xdr:col>50</xdr:col>
      <xdr:colOff>114300</xdr:colOff>
      <xdr:row>63</xdr:row>
      <xdr:rowOff>1270</xdr:rowOff>
    </xdr:to>
    <xdr:cxnSp macro="">
      <xdr:nvCxnSpPr>
        <xdr:cNvPr id="200" name="直線コネクタ 199"/>
        <xdr:cNvCxnSpPr/>
      </xdr:nvCxnSpPr>
      <xdr:spPr>
        <a:xfrm flipV="1">
          <a:off x="7713980" y="10562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125730</xdr:rowOff>
    </xdr:from>
    <xdr:to>
      <xdr:col>41</xdr:col>
      <xdr:colOff>101600</xdr:colOff>
      <xdr:row>63</xdr:row>
      <xdr:rowOff>55880</xdr:rowOff>
    </xdr:to>
    <xdr:sp textlink="">
      <xdr:nvSpPr>
        <xdr:cNvPr id="201" name="楕円 200"/>
        <xdr:cNvSpPr/>
      </xdr:nvSpPr>
      <xdr:spPr>
        <a:xfrm>
          <a:off x="6873240" y="10519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1270</xdr:rowOff>
    </xdr:from>
    <xdr:to>
      <xdr:col>45</xdr:col>
      <xdr:colOff>177800</xdr:colOff>
      <xdr:row>63</xdr:row>
      <xdr:rowOff>5080</xdr:rowOff>
    </xdr:to>
    <xdr:cxnSp macro="">
      <xdr:nvCxnSpPr>
        <xdr:cNvPr id="202" name="直線コネクタ 201"/>
        <xdr:cNvCxnSpPr/>
      </xdr:nvCxnSpPr>
      <xdr:spPr>
        <a:xfrm flipV="1">
          <a:off x="6924040" y="105625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textlink="">
      <xdr:nvSpPr>
        <xdr:cNvPr id="203" name="楕円 202"/>
        <xdr:cNvSpPr/>
      </xdr:nvSpPr>
      <xdr:spPr>
        <a:xfrm>
          <a:off x="6098540" y="1052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5080</xdr:rowOff>
    </xdr:from>
    <xdr:to>
      <xdr:col>41</xdr:col>
      <xdr:colOff>50800</xdr:colOff>
      <xdr:row>63</xdr:row>
      <xdr:rowOff>7620</xdr:rowOff>
    </xdr:to>
    <xdr:cxnSp macro="">
      <xdr:nvCxnSpPr>
        <xdr:cNvPr id="204" name="直線コネクタ 203"/>
        <xdr:cNvCxnSpPr/>
      </xdr:nvCxnSpPr>
      <xdr:spPr>
        <a:xfrm flipV="1">
          <a:off x="6149340" y="1056640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textlink="">
      <xdr:nvSpPr>
        <xdr:cNvPr id="205" name="n_1aveValue【体育館・プール】&#10;一人当たり面積"/>
        <xdr:cNvSpPr txBox="1"/>
      </xdr:nvSpPr>
      <xdr:spPr>
        <a:xfrm>
          <a:off x="827158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textlink="">
      <xdr:nvSpPr>
        <xdr:cNvPr id="206" name="n_2aveValue【体育館・プール】&#10;一人当たり面積"/>
        <xdr:cNvSpPr txBox="1"/>
      </xdr:nvSpPr>
      <xdr:spPr>
        <a:xfrm>
          <a:off x="750958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textlink="">
      <xdr:nvSpPr>
        <xdr:cNvPr id="207" name="n_3aveValue【体育館・プール】&#10;一人当たり面積"/>
        <xdr:cNvSpPr txBox="1"/>
      </xdr:nvSpPr>
      <xdr:spPr>
        <a:xfrm>
          <a:off x="67120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textlink="">
      <xdr:nvSpPr>
        <xdr:cNvPr id="208" name="n_4aveValue【体育館・プール】&#10;一人当たり面積"/>
        <xdr:cNvSpPr txBox="1"/>
      </xdr:nvSpPr>
      <xdr:spPr>
        <a:xfrm>
          <a:off x="59373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39387</xdr:rowOff>
    </xdr:from>
    <xdr:ext cx="469744" cy="259045"/>
    <xdr:sp textlink="">
      <xdr:nvSpPr>
        <xdr:cNvPr id="209" name="n_1mainValue【体育館・プール】&#10;一人当たり面積"/>
        <xdr:cNvSpPr txBox="1"/>
      </xdr:nvSpPr>
      <xdr:spPr>
        <a:xfrm>
          <a:off x="827158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43197</xdr:rowOff>
    </xdr:from>
    <xdr:ext cx="469744" cy="259045"/>
    <xdr:sp textlink="">
      <xdr:nvSpPr>
        <xdr:cNvPr id="210" name="n_2mainValue【体育館・プール】&#10;一人当たり面積"/>
        <xdr:cNvSpPr txBox="1"/>
      </xdr:nvSpPr>
      <xdr:spPr>
        <a:xfrm>
          <a:off x="750958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47007</xdr:rowOff>
    </xdr:from>
    <xdr:ext cx="469744" cy="259045"/>
    <xdr:sp textlink="">
      <xdr:nvSpPr>
        <xdr:cNvPr id="211" name="n_3mainValue【体育館・プール】&#10;一人当たり面積"/>
        <xdr:cNvSpPr txBox="1"/>
      </xdr:nvSpPr>
      <xdr:spPr>
        <a:xfrm>
          <a:off x="67120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textlink="">
      <xdr:nvSpPr>
        <xdr:cNvPr id="212" name="n_4mainValue【体育館・プール】&#10;一人当たり面積"/>
        <xdr:cNvSpPr txBox="1"/>
      </xdr:nvSpPr>
      <xdr:spPr>
        <a:xfrm>
          <a:off x="59373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13" name="正方形/長方形 21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14" name="正方形/長方形 21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15" name="正方形/長方形 21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16" name="正方形/長方形 21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17" name="正方形/長方形 21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18" name="正方形/長方形 21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19" name="正方形/長方形 21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20" name="正方形/長方形 219"/>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textlink="">
      <xdr:nvSpPr>
        <xdr:cNvPr id="221" name="正方形/長方形 2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22" name="正方形/長方形 2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23" name="正方形/長方形 2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24" name="正方形/長方形 2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25" name="正方形/長方形 2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26" name="正方形/長方形 2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27" name="正方形/長方形 2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28" name="正方形/長方形 227"/>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textlink="">
      <xdr:nvSpPr>
        <xdr:cNvPr id="229" name="正方形/長方形 22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30" name="正方形/長方形 22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31" name="正方形/長方形 23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32" name="正方形/長方形 23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33" name="正方形/長方形 23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34" name="正方形/長方形 23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35" name="正方形/長方形 23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36" name="正方形/長方形 23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237" name="テキスト ボックス 23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239" name="テキスト ボックス 23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0" name="直線コネクタ 23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241" name="テキスト ボックス 24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2" name="直線コネクタ 24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243" name="テキスト ボックス 24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4" name="直線コネクタ 24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245" name="テキスト ボックス 24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6" name="直線コネクタ 24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247" name="テキスト ボックス 24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8" name="直線コネクタ 24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249" name="テキスト ボックス 24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0" name="直線コネクタ 24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251" name="テキスト ボックス 25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2" name="直線コネクタ 25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25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254" name="直線コネクタ 253"/>
        <xdr:cNvCxnSpPr/>
      </xdr:nvCxnSpPr>
      <xdr:spPr>
        <a:xfrm flipV="1">
          <a:off x="4086225" y="16801012"/>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textlink="">
      <xdr:nvSpPr>
        <xdr:cNvPr id="255" name="【市民会館】&#10;有形固定資産減価償却率最小値テキスト"/>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256" name="直線コネクタ 255"/>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textlink="">
      <xdr:nvSpPr>
        <xdr:cNvPr id="257" name="【市民会館】&#10;有形固定資産減価償却率最大値テキスト"/>
        <xdr:cNvSpPr txBox="1"/>
      </xdr:nvSpPr>
      <xdr:spPr>
        <a:xfrm>
          <a:off x="4124960" y="165838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258" name="直線コネクタ 257"/>
        <xdr:cNvCxnSpPr/>
      </xdr:nvCxnSpPr>
      <xdr:spPr>
        <a:xfrm>
          <a:off x="4020820" y="16801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textlink="">
      <xdr:nvSpPr>
        <xdr:cNvPr id="259" name="【市民会館】&#10;有形固定資産減価償却率平均値テキスト"/>
        <xdr:cNvSpPr txBox="1"/>
      </xdr:nvSpPr>
      <xdr:spPr>
        <a:xfrm>
          <a:off x="4124960" y="1739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textlink="">
      <xdr:nvSpPr>
        <xdr:cNvPr id="260" name="フローチャート: 判断 259"/>
        <xdr:cNvSpPr/>
      </xdr:nvSpPr>
      <xdr:spPr>
        <a:xfrm>
          <a:off x="4036060" y="1753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textlink="">
      <xdr:nvSpPr>
        <xdr:cNvPr id="261" name="フローチャート: 判断 260"/>
        <xdr:cNvSpPr/>
      </xdr:nvSpPr>
      <xdr:spPr>
        <a:xfrm>
          <a:off x="331216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textlink="">
      <xdr:nvSpPr>
        <xdr:cNvPr id="262" name="フローチャート: 判断 261"/>
        <xdr:cNvSpPr/>
      </xdr:nvSpPr>
      <xdr:spPr>
        <a:xfrm>
          <a:off x="251460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textlink="">
      <xdr:nvSpPr>
        <xdr:cNvPr id="263" name="フローチャート: 判断 262"/>
        <xdr:cNvSpPr/>
      </xdr:nvSpPr>
      <xdr:spPr>
        <a:xfrm>
          <a:off x="17399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textlink="">
      <xdr:nvSpPr>
        <xdr:cNvPr id="264" name="フローチャート: 判断 263"/>
        <xdr:cNvSpPr/>
      </xdr:nvSpPr>
      <xdr:spPr>
        <a:xfrm>
          <a:off x="965200" y="17642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265" name="テキスト ボックス 26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266" name="テキスト ボックス 26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267" name="テキスト ボックス 26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268" name="テキスト ボックス 26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269" name="テキスト ボックス 26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149498</xdr:rowOff>
    </xdr:from>
    <xdr:to>
      <xdr:col>24</xdr:col>
      <xdr:colOff>114300</xdr:colOff>
      <xdr:row>109</xdr:row>
      <xdr:rowOff>79648</xdr:rowOff>
    </xdr:to>
    <xdr:sp textlink="">
      <xdr:nvSpPr>
        <xdr:cNvPr id="270" name="楕円 269"/>
        <xdr:cNvSpPr/>
      </xdr:nvSpPr>
      <xdr:spPr>
        <a:xfrm>
          <a:off x="4036060" y="18254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64425</xdr:rowOff>
    </xdr:from>
    <xdr:ext cx="405111" cy="259045"/>
    <xdr:sp textlink="">
      <xdr:nvSpPr>
        <xdr:cNvPr id="271" name="【市民会館】&#10;有形固定資産減価償却率該当値テキスト"/>
        <xdr:cNvSpPr txBox="1"/>
      </xdr:nvSpPr>
      <xdr:spPr>
        <a:xfrm>
          <a:off x="4124960" y="1816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147864</xdr:rowOff>
    </xdr:from>
    <xdr:to>
      <xdr:col>20</xdr:col>
      <xdr:colOff>38100</xdr:colOff>
      <xdr:row>109</xdr:row>
      <xdr:rowOff>78014</xdr:rowOff>
    </xdr:to>
    <xdr:sp textlink="">
      <xdr:nvSpPr>
        <xdr:cNvPr id="272" name="楕円 271"/>
        <xdr:cNvSpPr/>
      </xdr:nvSpPr>
      <xdr:spPr>
        <a:xfrm>
          <a:off x="3312160" y="18252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27214</xdr:rowOff>
    </xdr:from>
    <xdr:to>
      <xdr:col>24</xdr:col>
      <xdr:colOff>63500</xdr:colOff>
      <xdr:row>109</xdr:row>
      <xdr:rowOff>28848</xdr:rowOff>
    </xdr:to>
    <xdr:cxnSp macro="">
      <xdr:nvCxnSpPr>
        <xdr:cNvPr id="273" name="直線コネクタ 272"/>
        <xdr:cNvCxnSpPr/>
      </xdr:nvCxnSpPr>
      <xdr:spPr>
        <a:xfrm>
          <a:off x="3355340" y="18299974"/>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147864</xdr:rowOff>
    </xdr:from>
    <xdr:to>
      <xdr:col>15</xdr:col>
      <xdr:colOff>101600</xdr:colOff>
      <xdr:row>109</xdr:row>
      <xdr:rowOff>78014</xdr:rowOff>
    </xdr:to>
    <xdr:sp textlink="">
      <xdr:nvSpPr>
        <xdr:cNvPr id="274" name="楕円 273"/>
        <xdr:cNvSpPr/>
      </xdr:nvSpPr>
      <xdr:spPr>
        <a:xfrm>
          <a:off x="2514600" y="18252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27214</xdr:rowOff>
    </xdr:from>
    <xdr:to>
      <xdr:col>19</xdr:col>
      <xdr:colOff>177800</xdr:colOff>
      <xdr:row>109</xdr:row>
      <xdr:rowOff>27214</xdr:rowOff>
    </xdr:to>
    <xdr:cxnSp macro="">
      <xdr:nvCxnSpPr>
        <xdr:cNvPr id="275" name="直線コネクタ 274"/>
        <xdr:cNvCxnSpPr/>
      </xdr:nvCxnSpPr>
      <xdr:spPr>
        <a:xfrm>
          <a:off x="2565400" y="182999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146231</xdr:rowOff>
    </xdr:from>
    <xdr:to>
      <xdr:col>10</xdr:col>
      <xdr:colOff>165100</xdr:colOff>
      <xdr:row>109</xdr:row>
      <xdr:rowOff>76381</xdr:rowOff>
    </xdr:to>
    <xdr:sp textlink="">
      <xdr:nvSpPr>
        <xdr:cNvPr id="276" name="楕円 275"/>
        <xdr:cNvSpPr/>
      </xdr:nvSpPr>
      <xdr:spPr>
        <a:xfrm>
          <a:off x="1739900" y="18251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25581</xdr:rowOff>
    </xdr:from>
    <xdr:to>
      <xdr:col>15</xdr:col>
      <xdr:colOff>50800</xdr:colOff>
      <xdr:row>109</xdr:row>
      <xdr:rowOff>27214</xdr:rowOff>
    </xdr:to>
    <xdr:cxnSp macro="">
      <xdr:nvCxnSpPr>
        <xdr:cNvPr id="277" name="直線コネクタ 276"/>
        <xdr:cNvCxnSpPr/>
      </xdr:nvCxnSpPr>
      <xdr:spPr>
        <a:xfrm>
          <a:off x="1790700" y="18298341"/>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82550</xdr:rowOff>
    </xdr:from>
    <xdr:to>
      <xdr:col>6</xdr:col>
      <xdr:colOff>38100</xdr:colOff>
      <xdr:row>109</xdr:row>
      <xdr:rowOff>12700</xdr:rowOff>
    </xdr:to>
    <xdr:sp textlink="">
      <xdr:nvSpPr>
        <xdr:cNvPr id="278" name="楕円 277"/>
        <xdr:cNvSpPr/>
      </xdr:nvSpPr>
      <xdr:spPr>
        <a:xfrm>
          <a:off x="965200" y="1818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133350</xdr:rowOff>
    </xdr:from>
    <xdr:to>
      <xdr:col>10</xdr:col>
      <xdr:colOff>114300</xdr:colOff>
      <xdr:row>109</xdr:row>
      <xdr:rowOff>25581</xdr:rowOff>
    </xdr:to>
    <xdr:cxnSp macro="">
      <xdr:nvCxnSpPr>
        <xdr:cNvPr id="279" name="直線コネクタ 278"/>
        <xdr:cNvCxnSpPr/>
      </xdr:nvCxnSpPr>
      <xdr:spPr>
        <a:xfrm>
          <a:off x="1008380" y="18238470"/>
          <a:ext cx="78232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textlink="">
      <xdr:nvSpPr>
        <xdr:cNvPr id="280" name="n_1aveValue【市民会館】&#10;有形固定資産減価償却率"/>
        <xdr:cNvSpPr txBox="1"/>
      </xdr:nvSpPr>
      <xdr:spPr>
        <a:xfrm>
          <a:off x="317056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textlink="">
      <xdr:nvSpPr>
        <xdr:cNvPr id="281" name="n_2aveValue【市民会館】&#10;有形固定資産減価償却率"/>
        <xdr:cNvSpPr txBox="1"/>
      </xdr:nvSpPr>
      <xdr:spPr>
        <a:xfrm>
          <a:off x="238570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textlink="">
      <xdr:nvSpPr>
        <xdr:cNvPr id="282" name="n_3aveValue【市民会館】&#10;有形固定資産減価償却率"/>
        <xdr:cNvSpPr txBox="1"/>
      </xdr:nvSpPr>
      <xdr:spPr>
        <a:xfrm>
          <a:off x="161100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textlink="">
      <xdr:nvSpPr>
        <xdr:cNvPr id="283" name="n_4aveValue【市民会館】&#10;有形固定資産減価償却率"/>
        <xdr:cNvSpPr txBox="1"/>
      </xdr:nvSpPr>
      <xdr:spPr>
        <a:xfrm>
          <a:off x="83630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69141</xdr:rowOff>
    </xdr:from>
    <xdr:ext cx="405111" cy="259045"/>
    <xdr:sp textlink="">
      <xdr:nvSpPr>
        <xdr:cNvPr id="284" name="n_1mainValue【市民会館】&#10;有形固定資産減価償却率"/>
        <xdr:cNvSpPr txBox="1"/>
      </xdr:nvSpPr>
      <xdr:spPr>
        <a:xfrm>
          <a:off x="317056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69141</xdr:rowOff>
    </xdr:from>
    <xdr:ext cx="405111" cy="259045"/>
    <xdr:sp textlink="">
      <xdr:nvSpPr>
        <xdr:cNvPr id="285" name="n_2mainValue【市民会館】&#10;有形固定資産減価償却率"/>
        <xdr:cNvSpPr txBox="1"/>
      </xdr:nvSpPr>
      <xdr:spPr>
        <a:xfrm>
          <a:off x="238570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67508</xdr:rowOff>
    </xdr:from>
    <xdr:ext cx="405111" cy="259045"/>
    <xdr:sp textlink="">
      <xdr:nvSpPr>
        <xdr:cNvPr id="286" name="n_3mainValue【市民会館】&#10;有形固定資産減価償却率"/>
        <xdr:cNvSpPr txBox="1"/>
      </xdr:nvSpPr>
      <xdr:spPr>
        <a:xfrm>
          <a:off x="1611004" y="183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3827</xdr:rowOff>
    </xdr:from>
    <xdr:ext cx="405111" cy="259045"/>
    <xdr:sp textlink="">
      <xdr:nvSpPr>
        <xdr:cNvPr id="287" name="n_4mainValue【市民会館】&#10;有形固定資産減価償却率"/>
        <xdr:cNvSpPr txBox="1"/>
      </xdr:nvSpPr>
      <xdr:spPr>
        <a:xfrm>
          <a:off x="836304" y="182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288" name="正方形/長方形 2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289" name="正方形/長方形 2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290" name="正方形/長方形 2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291" name="正方形/長方形 2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292" name="正方形/長方形 2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293" name="正方形/長方形 2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294" name="正方形/長方形 2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295" name="正方形/長方形 29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296" name="テキスト ボックス 29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8" name="直線コネクタ 29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299" name="テキスト ボックス 29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0" name="直線コネクタ 29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301" name="テキスト ボックス 30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303" name="テキスト ボックス 30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4" name="直線コネクタ 30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305" name="テキスト ボックス 30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6" name="直線コネクタ 30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307" name="テキスト ボックス 30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309" name="テキスト ボックス 30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31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311" name="直線コネクタ 310"/>
        <xdr:cNvCxnSpPr/>
      </xdr:nvCxnSpPr>
      <xdr:spPr>
        <a:xfrm flipV="1">
          <a:off x="9219565" y="16922750"/>
          <a:ext cx="0" cy="1305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textlink="">
      <xdr:nvSpPr>
        <xdr:cNvPr id="312" name="【市民会館】&#10;一人当たり面積最小値テキスト"/>
        <xdr:cNvSpPr txBox="1"/>
      </xdr:nvSpPr>
      <xdr:spPr>
        <a:xfrm>
          <a:off x="9258300" y="182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313" name="直線コネクタ 312"/>
        <xdr:cNvCxnSpPr/>
      </xdr:nvCxnSpPr>
      <xdr:spPr>
        <a:xfrm>
          <a:off x="9154160" y="1822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textlink="">
      <xdr:nvSpPr>
        <xdr:cNvPr id="314" name="【市民会館】&#10;一人当たり面積最大値テキスト"/>
        <xdr:cNvSpPr txBox="1"/>
      </xdr:nvSpPr>
      <xdr:spPr>
        <a:xfrm>
          <a:off x="9258300" y="1670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315" name="直線コネクタ 314"/>
        <xdr:cNvCxnSpPr/>
      </xdr:nvCxnSpPr>
      <xdr:spPr>
        <a:xfrm>
          <a:off x="9154160" y="1692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textlink="">
      <xdr:nvSpPr>
        <xdr:cNvPr id="316" name="【市民会館】&#10;一人当たり面積平均値テキスト"/>
        <xdr:cNvSpPr txBox="1"/>
      </xdr:nvSpPr>
      <xdr:spPr>
        <a:xfrm>
          <a:off x="9258300" y="1783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textlink="">
      <xdr:nvSpPr>
        <xdr:cNvPr id="317" name="フローチャート: 判断 316"/>
        <xdr:cNvSpPr/>
      </xdr:nvSpPr>
      <xdr:spPr>
        <a:xfrm>
          <a:off x="9192260" y="1798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textlink="">
      <xdr:nvSpPr>
        <xdr:cNvPr id="318" name="フローチャート: 判断 317"/>
        <xdr:cNvSpPr/>
      </xdr:nvSpPr>
      <xdr:spPr>
        <a:xfrm>
          <a:off x="8445500" y="1797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textlink="">
      <xdr:nvSpPr>
        <xdr:cNvPr id="319" name="フローチャート: 判断 318"/>
        <xdr:cNvSpPr/>
      </xdr:nvSpPr>
      <xdr:spPr>
        <a:xfrm>
          <a:off x="7670800" y="179539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textlink="">
      <xdr:nvSpPr>
        <xdr:cNvPr id="320" name="フローチャート: 判断 319"/>
        <xdr:cNvSpPr/>
      </xdr:nvSpPr>
      <xdr:spPr>
        <a:xfrm>
          <a:off x="6873240" y="1798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textlink="">
      <xdr:nvSpPr>
        <xdr:cNvPr id="321" name="フローチャート: 判断 320"/>
        <xdr:cNvSpPr/>
      </xdr:nvSpPr>
      <xdr:spPr>
        <a:xfrm>
          <a:off x="609854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322" name="テキスト ボックス 32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323" name="テキスト ボックス 32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324" name="テキスト ボックス 32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325" name="テキスト ボックス 32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326" name="テキスト ボックス 32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123189</xdr:rowOff>
    </xdr:from>
    <xdr:to>
      <xdr:col>55</xdr:col>
      <xdr:colOff>50800</xdr:colOff>
      <xdr:row>108</xdr:row>
      <xdr:rowOff>53339</xdr:rowOff>
    </xdr:to>
    <xdr:sp textlink="">
      <xdr:nvSpPr>
        <xdr:cNvPr id="327" name="楕円 326"/>
        <xdr:cNvSpPr/>
      </xdr:nvSpPr>
      <xdr:spPr>
        <a:xfrm>
          <a:off x="9192260" y="18060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textlink="">
      <xdr:nvSpPr>
        <xdr:cNvPr id="328" name="【市民会館】&#10;一人当たり面積該当値テキスト"/>
        <xdr:cNvSpPr txBox="1"/>
      </xdr:nvSpPr>
      <xdr:spPr>
        <a:xfrm>
          <a:off x="925830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127000</xdr:rowOff>
    </xdr:from>
    <xdr:to>
      <xdr:col>50</xdr:col>
      <xdr:colOff>165100</xdr:colOff>
      <xdr:row>108</xdr:row>
      <xdr:rowOff>57150</xdr:rowOff>
    </xdr:to>
    <xdr:sp textlink="">
      <xdr:nvSpPr>
        <xdr:cNvPr id="329" name="楕円 328"/>
        <xdr:cNvSpPr/>
      </xdr:nvSpPr>
      <xdr:spPr>
        <a:xfrm>
          <a:off x="8445500" y="18064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2539</xdr:rowOff>
    </xdr:from>
    <xdr:to>
      <xdr:col>55</xdr:col>
      <xdr:colOff>0</xdr:colOff>
      <xdr:row>108</xdr:row>
      <xdr:rowOff>6350</xdr:rowOff>
    </xdr:to>
    <xdr:cxnSp macro="">
      <xdr:nvCxnSpPr>
        <xdr:cNvPr id="330" name="直線コネクタ 329"/>
        <xdr:cNvCxnSpPr/>
      </xdr:nvCxnSpPr>
      <xdr:spPr>
        <a:xfrm flipV="1">
          <a:off x="8496300" y="18107659"/>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textlink="">
      <xdr:nvSpPr>
        <xdr:cNvPr id="331" name="楕円 330"/>
        <xdr:cNvSpPr/>
      </xdr:nvSpPr>
      <xdr:spPr>
        <a:xfrm>
          <a:off x="767080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6350</xdr:rowOff>
    </xdr:from>
    <xdr:to>
      <xdr:col>50</xdr:col>
      <xdr:colOff>114300</xdr:colOff>
      <xdr:row>108</xdr:row>
      <xdr:rowOff>7620</xdr:rowOff>
    </xdr:to>
    <xdr:cxnSp macro="">
      <xdr:nvCxnSpPr>
        <xdr:cNvPr id="332" name="直線コネクタ 331"/>
        <xdr:cNvCxnSpPr/>
      </xdr:nvCxnSpPr>
      <xdr:spPr>
        <a:xfrm flipV="1">
          <a:off x="7713980" y="1811147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130811</xdr:rowOff>
    </xdr:from>
    <xdr:to>
      <xdr:col>41</xdr:col>
      <xdr:colOff>101600</xdr:colOff>
      <xdr:row>108</xdr:row>
      <xdr:rowOff>60961</xdr:rowOff>
    </xdr:to>
    <xdr:sp textlink="">
      <xdr:nvSpPr>
        <xdr:cNvPr id="333" name="楕円 332"/>
        <xdr:cNvSpPr/>
      </xdr:nvSpPr>
      <xdr:spPr>
        <a:xfrm>
          <a:off x="6873240" y="18068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xdr:rowOff>
    </xdr:from>
    <xdr:to>
      <xdr:col>45</xdr:col>
      <xdr:colOff>177800</xdr:colOff>
      <xdr:row>108</xdr:row>
      <xdr:rowOff>10161</xdr:rowOff>
    </xdr:to>
    <xdr:cxnSp macro="">
      <xdr:nvCxnSpPr>
        <xdr:cNvPr id="334" name="直線コネクタ 333"/>
        <xdr:cNvCxnSpPr/>
      </xdr:nvCxnSpPr>
      <xdr:spPr>
        <a:xfrm flipV="1">
          <a:off x="6924040" y="18112740"/>
          <a:ext cx="78994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111761</xdr:rowOff>
    </xdr:from>
    <xdr:to>
      <xdr:col>36</xdr:col>
      <xdr:colOff>165100</xdr:colOff>
      <xdr:row>108</xdr:row>
      <xdr:rowOff>41911</xdr:rowOff>
    </xdr:to>
    <xdr:sp textlink="">
      <xdr:nvSpPr>
        <xdr:cNvPr id="335" name="楕円 334"/>
        <xdr:cNvSpPr/>
      </xdr:nvSpPr>
      <xdr:spPr>
        <a:xfrm>
          <a:off x="6098540" y="18049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162561</xdr:rowOff>
    </xdr:from>
    <xdr:to>
      <xdr:col>41</xdr:col>
      <xdr:colOff>50800</xdr:colOff>
      <xdr:row>108</xdr:row>
      <xdr:rowOff>10161</xdr:rowOff>
    </xdr:to>
    <xdr:cxnSp macro="">
      <xdr:nvCxnSpPr>
        <xdr:cNvPr id="336" name="直線コネクタ 335"/>
        <xdr:cNvCxnSpPr/>
      </xdr:nvCxnSpPr>
      <xdr:spPr>
        <a:xfrm>
          <a:off x="6149340" y="18100041"/>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textlink="">
      <xdr:nvSpPr>
        <xdr:cNvPr id="337"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textlink="">
      <xdr:nvSpPr>
        <xdr:cNvPr id="338" name="n_2aveValue【市民会館】&#10;一人当たり面積"/>
        <xdr:cNvSpPr txBox="1"/>
      </xdr:nvSpPr>
      <xdr:spPr>
        <a:xfrm>
          <a:off x="7509587" y="1773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textlink="">
      <xdr:nvSpPr>
        <xdr:cNvPr id="339" name="n_3aveValue【市民会館】&#10;一人当たり面積"/>
        <xdr:cNvSpPr txBox="1"/>
      </xdr:nvSpPr>
      <xdr:spPr>
        <a:xfrm>
          <a:off x="67120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textlink="">
      <xdr:nvSpPr>
        <xdr:cNvPr id="340" name="n_4aveValue【市民会館】&#10;一人当たり面積"/>
        <xdr:cNvSpPr txBox="1"/>
      </xdr:nvSpPr>
      <xdr:spPr>
        <a:xfrm>
          <a:off x="59373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48277</xdr:rowOff>
    </xdr:from>
    <xdr:ext cx="469744" cy="259045"/>
    <xdr:sp textlink="">
      <xdr:nvSpPr>
        <xdr:cNvPr id="341" name="n_1mainValue【市民会館】&#10;一人当たり面積"/>
        <xdr:cNvSpPr txBox="1"/>
      </xdr:nvSpPr>
      <xdr:spPr>
        <a:xfrm>
          <a:off x="827158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textlink="">
      <xdr:nvSpPr>
        <xdr:cNvPr id="342" name="n_2mainValue【市民会館】&#10;一人当たり面積"/>
        <xdr:cNvSpPr txBox="1"/>
      </xdr:nvSpPr>
      <xdr:spPr>
        <a:xfrm>
          <a:off x="750958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52088</xdr:rowOff>
    </xdr:from>
    <xdr:ext cx="469744" cy="259045"/>
    <xdr:sp textlink="">
      <xdr:nvSpPr>
        <xdr:cNvPr id="343" name="n_3mainValue【市民会館】&#10;一人当たり面積"/>
        <xdr:cNvSpPr txBox="1"/>
      </xdr:nvSpPr>
      <xdr:spPr>
        <a:xfrm>
          <a:off x="6712027" y="181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33038</xdr:rowOff>
    </xdr:from>
    <xdr:ext cx="469744" cy="259045"/>
    <xdr:sp textlink="">
      <xdr:nvSpPr>
        <xdr:cNvPr id="344" name="n_4mainValue【市民会館】&#10;一人当たり面積"/>
        <xdr:cNvSpPr txBox="1"/>
      </xdr:nvSpPr>
      <xdr:spPr>
        <a:xfrm>
          <a:off x="5937327" y="1813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345" name="正方形/長方形 34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46" name="正方形/長方形 34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47" name="正方形/長方形 34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48" name="正方形/長方形 34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49" name="正方形/長方形 34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50" name="正方形/長方形 34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51" name="正方形/長方形 35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52" name="正方形/長方形 35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53" name="テキスト ボックス 35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55" name="テキスト ボックス 35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357" name="テキスト ボックス 35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359" name="テキスト ボックス 35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361" name="テキスト ボックス 36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363" name="テキスト ボックス 36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365" name="テキスト ボックス 36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367" name="テキスト ボックス 36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36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369" name="直線コネクタ 368"/>
        <xdr:cNvCxnSpPr/>
      </xdr:nvCxnSpPr>
      <xdr:spPr>
        <a:xfrm flipV="1">
          <a:off x="14375764" y="56807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370" name="【一般廃棄物処理施設】&#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1" name="直線コネクタ 370"/>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textlink="">
      <xdr:nvSpPr>
        <xdr:cNvPr id="372" name="【一般廃棄物処理施設】&#10;有形固定資産減価償却率最大値テキスト"/>
        <xdr:cNvSpPr txBox="1"/>
      </xdr:nvSpPr>
      <xdr:spPr>
        <a:xfrm>
          <a:off x="144145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73" name="直線コネクタ 372"/>
        <xdr:cNvCxnSpPr/>
      </xdr:nvCxnSpPr>
      <xdr:spPr>
        <a:xfrm>
          <a:off x="14287500" y="568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textlink="">
      <xdr:nvSpPr>
        <xdr:cNvPr id="374" name="【一般廃棄物処理施設】&#10;有形固定資産減価償却率平均値テキスト"/>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textlink="">
      <xdr:nvSpPr>
        <xdr:cNvPr id="375" name="フローチャート: 判断 37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textlink="">
      <xdr:nvSpPr>
        <xdr:cNvPr id="376" name="フローチャート: 判断 375"/>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textlink="">
      <xdr:nvSpPr>
        <xdr:cNvPr id="377" name="フローチャート: 判断 376"/>
        <xdr:cNvSpPr/>
      </xdr:nvSpPr>
      <xdr:spPr>
        <a:xfrm>
          <a:off x="1280414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textlink="">
      <xdr:nvSpPr>
        <xdr:cNvPr id="378" name="フローチャート: 判断 377"/>
        <xdr:cNvSpPr/>
      </xdr:nvSpPr>
      <xdr:spPr>
        <a:xfrm>
          <a:off x="1202944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textlink="">
      <xdr:nvSpPr>
        <xdr:cNvPr id="379" name="フローチャート: 判断 378"/>
        <xdr:cNvSpPr/>
      </xdr:nvSpPr>
      <xdr:spPr>
        <a:xfrm>
          <a:off x="1123188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380" name="テキスト ボックス 37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81" name="テキスト ボックス 38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82" name="テキスト ボックス 38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83" name="テキスト ボックス 38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84" name="テキスト ボックス 38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textlink="">
      <xdr:nvSpPr>
        <xdr:cNvPr id="385" name="楕円 384"/>
        <xdr:cNvSpPr/>
      </xdr:nvSpPr>
      <xdr:spPr>
        <a:xfrm>
          <a:off x="14325600" y="66433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textlink="">
      <xdr:nvSpPr>
        <xdr:cNvPr id="386" name="【一般廃棄物処理施設】&#10;有形固定資産減価償却率該当値テキスト"/>
        <xdr:cNvSpPr txBox="1"/>
      </xdr:nvSpPr>
      <xdr:spPr>
        <a:xfrm>
          <a:off x="144145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textlink="">
      <xdr:nvSpPr>
        <xdr:cNvPr id="387" name="楕円 386"/>
        <xdr:cNvSpPr/>
      </xdr:nvSpPr>
      <xdr:spPr>
        <a:xfrm>
          <a:off x="135788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156210</xdr:rowOff>
    </xdr:to>
    <xdr:cxnSp macro="">
      <xdr:nvCxnSpPr>
        <xdr:cNvPr id="388" name="直線コネクタ 387"/>
        <xdr:cNvCxnSpPr/>
      </xdr:nvCxnSpPr>
      <xdr:spPr>
        <a:xfrm>
          <a:off x="13629640" y="664083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168275</xdr:rowOff>
    </xdr:from>
    <xdr:to>
      <xdr:col>76</xdr:col>
      <xdr:colOff>165100</xdr:colOff>
      <xdr:row>39</xdr:row>
      <xdr:rowOff>98425</xdr:rowOff>
    </xdr:to>
    <xdr:sp textlink="">
      <xdr:nvSpPr>
        <xdr:cNvPr id="389" name="楕円 388"/>
        <xdr:cNvSpPr/>
      </xdr:nvSpPr>
      <xdr:spPr>
        <a:xfrm>
          <a:off x="1280414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47625</xdr:rowOff>
    </xdr:from>
    <xdr:to>
      <xdr:col>81</xdr:col>
      <xdr:colOff>50800</xdr:colOff>
      <xdr:row>39</xdr:row>
      <xdr:rowOff>102870</xdr:rowOff>
    </xdr:to>
    <xdr:cxnSp macro="">
      <xdr:nvCxnSpPr>
        <xdr:cNvPr id="390" name="直線コネクタ 389"/>
        <xdr:cNvCxnSpPr/>
      </xdr:nvCxnSpPr>
      <xdr:spPr>
        <a:xfrm>
          <a:off x="12854940" y="658558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textlink="">
      <xdr:nvSpPr>
        <xdr:cNvPr id="391" name="楕円 390"/>
        <xdr:cNvSpPr/>
      </xdr:nvSpPr>
      <xdr:spPr>
        <a:xfrm>
          <a:off x="12029440" y="648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165735</xdr:rowOff>
    </xdr:from>
    <xdr:to>
      <xdr:col>76</xdr:col>
      <xdr:colOff>114300</xdr:colOff>
      <xdr:row>39</xdr:row>
      <xdr:rowOff>47625</xdr:rowOff>
    </xdr:to>
    <xdr:cxnSp macro="">
      <xdr:nvCxnSpPr>
        <xdr:cNvPr id="392" name="直線コネクタ 391"/>
        <xdr:cNvCxnSpPr/>
      </xdr:nvCxnSpPr>
      <xdr:spPr>
        <a:xfrm>
          <a:off x="12072620" y="653605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textlink="">
      <xdr:nvSpPr>
        <xdr:cNvPr id="393" name="楕円 392"/>
        <xdr:cNvSpPr/>
      </xdr:nvSpPr>
      <xdr:spPr>
        <a:xfrm>
          <a:off x="11231880" y="618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38</xdr:row>
      <xdr:rowOff>165735</xdr:rowOff>
    </xdr:to>
    <xdr:cxnSp macro="">
      <xdr:nvCxnSpPr>
        <xdr:cNvPr id="394" name="直線コネクタ 393"/>
        <xdr:cNvCxnSpPr/>
      </xdr:nvCxnSpPr>
      <xdr:spPr>
        <a:xfrm>
          <a:off x="11282680" y="6236970"/>
          <a:ext cx="78994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textlink="">
      <xdr:nvSpPr>
        <xdr:cNvPr id="395" name="n_1aveValue【一般廃棄物処理施設】&#10;有形固定資産減価償却率"/>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textlink="">
      <xdr:nvSpPr>
        <xdr:cNvPr id="396" name="n_2aveValue【一般廃棄物処理施設】&#10;有形固定資産減価償却率"/>
        <xdr:cNvSpPr txBox="1"/>
      </xdr:nvSpPr>
      <xdr:spPr>
        <a:xfrm>
          <a:off x="126752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textlink="">
      <xdr:nvSpPr>
        <xdr:cNvPr id="397" name="n_3aveValue【一般廃棄物処理施設】&#10;有形固定資産減価償却率"/>
        <xdr:cNvSpPr txBox="1"/>
      </xdr:nvSpPr>
      <xdr:spPr>
        <a:xfrm>
          <a:off x="119005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textlink="">
      <xdr:nvSpPr>
        <xdr:cNvPr id="398" name="n_4aveValue【一般廃棄物処理施設】&#10;有形固定資産減価償却率"/>
        <xdr:cNvSpPr txBox="1"/>
      </xdr:nvSpPr>
      <xdr:spPr>
        <a:xfrm>
          <a:off x="1110298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textlink="">
      <xdr:nvSpPr>
        <xdr:cNvPr id="399" name="n_1mainValue【一般廃棄物処理施設】&#10;有形固定資産減価償却率"/>
        <xdr:cNvSpPr txBox="1"/>
      </xdr:nvSpPr>
      <xdr:spPr>
        <a:xfrm>
          <a:off x="134372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textlink="">
      <xdr:nvSpPr>
        <xdr:cNvPr id="400" name="n_2mainValue【一般廃棄物処理施設】&#10;有形固定資産減価償却率"/>
        <xdr:cNvSpPr txBox="1"/>
      </xdr:nvSpPr>
      <xdr:spPr>
        <a:xfrm>
          <a:off x="126752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textlink="">
      <xdr:nvSpPr>
        <xdr:cNvPr id="401" name="n_3mainValue【一般廃棄物処理施設】&#10;有形固定資産減価償却率"/>
        <xdr:cNvSpPr txBox="1"/>
      </xdr:nvSpPr>
      <xdr:spPr>
        <a:xfrm>
          <a:off x="119005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textlink="">
      <xdr:nvSpPr>
        <xdr:cNvPr id="402" name="n_4mainValue【一般廃棄物処理施設】&#10;有形固定資産減価償却率"/>
        <xdr:cNvSpPr txBox="1"/>
      </xdr:nvSpPr>
      <xdr:spPr>
        <a:xfrm>
          <a:off x="1110298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03" name="正方形/長方形 40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04" name="正方形/長方形 40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05" name="正方形/長方形 40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06" name="正方形/長方形 40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07" name="正方形/長方形 40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08" name="正方形/長方形 40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09" name="正方形/長方形 40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10" name="正方形/長方形 40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11" name="テキスト ボックス 41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3" name="直線コネクタ 41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414" name="テキスト ボックス 41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5" name="直線コネクタ 41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textlink="">
      <xdr:nvSpPr>
        <xdr:cNvPr id="416" name="テキスト ボックス 415"/>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7" name="直線コネクタ 41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418" name="テキスト ボックス 41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9" name="直線コネクタ 41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420" name="テキスト ボックス 41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1" name="直線コネクタ 42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422" name="テキスト ボックス 42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textlink="">
      <xdr:nvSpPr>
        <xdr:cNvPr id="424" name="テキスト ボックス 423"/>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2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26" name="直線コネクタ 425"/>
        <xdr:cNvCxnSpPr/>
      </xdr:nvCxnSpPr>
      <xdr:spPr>
        <a:xfrm flipV="1">
          <a:off x="19509104" y="5845039"/>
          <a:ext cx="0" cy="1230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textlink="">
      <xdr:nvSpPr>
        <xdr:cNvPr id="427" name="【一般廃棄物処理施設】&#10;一人当たり有形固定資産（償却資産）額最小値テキスト"/>
        <xdr:cNvSpPr txBox="1"/>
      </xdr:nvSpPr>
      <xdr:spPr>
        <a:xfrm>
          <a:off x="19547840" y="707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28" name="直線コネクタ 427"/>
        <xdr:cNvCxnSpPr/>
      </xdr:nvCxnSpPr>
      <xdr:spPr>
        <a:xfrm>
          <a:off x="19443700" y="7075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textlink="">
      <xdr:nvSpPr>
        <xdr:cNvPr id="429" name="【一般廃棄物処理施設】&#10;一人当たり有形固定資産（償却資産）額最大値テキスト"/>
        <xdr:cNvSpPr txBox="1"/>
      </xdr:nvSpPr>
      <xdr:spPr>
        <a:xfrm>
          <a:off x="19547840" y="56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30" name="直線コネクタ 429"/>
        <xdr:cNvCxnSpPr/>
      </xdr:nvCxnSpPr>
      <xdr:spPr>
        <a:xfrm>
          <a:off x="19443700" y="5845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textlink="">
      <xdr:nvSpPr>
        <xdr:cNvPr id="431" name="【一般廃棄物処理施設】&#10;一人当たり有形固定資産（償却資産）額平均値テキスト"/>
        <xdr:cNvSpPr txBox="1"/>
      </xdr:nvSpPr>
      <xdr:spPr>
        <a:xfrm>
          <a:off x="19547840" y="6650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textlink="">
      <xdr:nvSpPr>
        <xdr:cNvPr id="432" name="フローチャート: 判断 431"/>
        <xdr:cNvSpPr/>
      </xdr:nvSpPr>
      <xdr:spPr>
        <a:xfrm>
          <a:off x="19458940" y="679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textlink="">
      <xdr:nvSpPr>
        <xdr:cNvPr id="433" name="フローチャート: 判断 432"/>
        <xdr:cNvSpPr/>
      </xdr:nvSpPr>
      <xdr:spPr>
        <a:xfrm>
          <a:off x="18735040" y="681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textlink="">
      <xdr:nvSpPr>
        <xdr:cNvPr id="434" name="フローチャート: 判断 433"/>
        <xdr:cNvSpPr/>
      </xdr:nvSpPr>
      <xdr:spPr>
        <a:xfrm>
          <a:off x="17937480" y="68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textlink="">
      <xdr:nvSpPr>
        <xdr:cNvPr id="435" name="フローチャート: 判断 434"/>
        <xdr:cNvSpPr/>
      </xdr:nvSpPr>
      <xdr:spPr>
        <a:xfrm>
          <a:off x="17162780" y="6846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textlink="">
      <xdr:nvSpPr>
        <xdr:cNvPr id="436" name="フローチャート: 判断 435"/>
        <xdr:cNvSpPr/>
      </xdr:nvSpPr>
      <xdr:spPr>
        <a:xfrm>
          <a:off x="16388080" y="68513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37" name="テキスト ボックス 43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38" name="テキスト ボックス 43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39" name="テキスト ボックス 43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40" name="テキスト ボックス 43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41" name="テキスト ボックス 44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155586</xdr:rowOff>
    </xdr:from>
    <xdr:to>
      <xdr:col>116</xdr:col>
      <xdr:colOff>114300</xdr:colOff>
      <xdr:row>42</xdr:row>
      <xdr:rowOff>85736</xdr:rowOff>
    </xdr:to>
    <xdr:sp textlink="">
      <xdr:nvSpPr>
        <xdr:cNvPr id="442" name="楕円 441"/>
        <xdr:cNvSpPr/>
      </xdr:nvSpPr>
      <xdr:spPr>
        <a:xfrm>
          <a:off x="19458940" y="7028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70513</xdr:rowOff>
    </xdr:from>
    <xdr:ext cx="469744" cy="259045"/>
    <xdr:sp textlink="">
      <xdr:nvSpPr>
        <xdr:cNvPr id="443" name="【一般廃棄物処理施設】&#10;一人当たり有形固定資産（償却資産）額該当値テキスト"/>
        <xdr:cNvSpPr txBox="1"/>
      </xdr:nvSpPr>
      <xdr:spPr>
        <a:xfrm>
          <a:off x="19547840" y="69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155645</xdr:rowOff>
    </xdr:from>
    <xdr:to>
      <xdr:col>112</xdr:col>
      <xdr:colOff>38100</xdr:colOff>
      <xdr:row>42</xdr:row>
      <xdr:rowOff>85795</xdr:rowOff>
    </xdr:to>
    <xdr:sp textlink="">
      <xdr:nvSpPr>
        <xdr:cNvPr id="444" name="楕円 443"/>
        <xdr:cNvSpPr/>
      </xdr:nvSpPr>
      <xdr:spPr>
        <a:xfrm>
          <a:off x="18735040" y="7028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34936</xdr:rowOff>
    </xdr:from>
    <xdr:to>
      <xdr:col>116</xdr:col>
      <xdr:colOff>63500</xdr:colOff>
      <xdr:row>42</xdr:row>
      <xdr:rowOff>34995</xdr:rowOff>
    </xdr:to>
    <xdr:cxnSp macro="">
      <xdr:nvCxnSpPr>
        <xdr:cNvPr id="445" name="直線コネクタ 444"/>
        <xdr:cNvCxnSpPr/>
      </xdr:nvCxnSpPr>
      <xdr:spPr>
        <a:xfrm flipV="1">
          <a:off x="18778220" y="7075816"/>
          <a:ext cx="73152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155683</xdr:rowOff>
    </xdr:from>
    <xdr:to>
      <xdr:col>107</xdr:col>
      <xdr:colOff>101600</xdr:colOff>
      <xdr:row>42</xdr:row>
      <xdr:rowOff>85833</xdr:rowOff>
    </xdr:to>
    <xdr:sp textlink="">
      <xdr:nvSpPr>
        <xdr:cNvPr id="446" name="楕円 445"/>
        <xdr:cNvSpPr/>
      </xdr:nvSpPr>
      <xdr:spPr>
        <a:xfrm>
          <a:off x="17937480" y="7028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34995</xdr:rowOff>
    </xdr:from>
    <xdr:to>
      <xdr:col>111</xdr:col>
      <xdr:colOff>177800</xdr:colOff>
      <xdr:row>42</xdr:row>
      <xdr:rowOff>35033</xdr:rowOff>
    </xdr:to>
    <xdr:cxnSp macro="">
      <xdr:nvCxnSpPr>
        <xdr:cNvPr id="447" name="直線コネクタ 446"/>
        <xdr:cNvCxnSpPr/>
      </xdr:nvCxnSpPr>
      <xdr:spPr>
        <a:xfrm flipV="1">
          <a:off x="17988280" y="7075875"/>
          <a:ext cx="78994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155728</xdr:rowOff>
    </xdr:from>
    <xdr:to>
      <xdr:col>102</xdr:col>
      <xdr:colOff>165100</xdr:colOff>
      <xdr:row>42</xdr:row>
      <xdr:rowOff>85878</xdr:rowOff>
    </xdr:to>
    <xdr:sp textlink="">
      <xdr:nvSpPr>
        <xdr:cNvPr id="448" name="楕円 447"/>
        <xdr:cNvSpPr/>
      </xdr:nvSpPr>
      <xdr:spPr>
        <a:xfrm>
          <a:off x="17162780" y="7028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35033</xdr:rowOff>
    </xdr:from>
    <xdr:to>
      <xdr:col>107</xdr:col>
      <xdr:colOff>50800</xdr:colOff>
      <xdr:row>42</xdr:row>
      <xdr:rowOff>35078</xdr:rowOff>
    </xdr:to>
    <xdr:cxnSp macro="">
      <xdr:nvCxnSpPr>
        <xdr:cNvPr id="449" name="直線コネクタ 448"/>
        <xdr:cNvCxnSpPr/>
      </xdr:nvCxnSpPr>
      <xdr:spPr>
        <a:xfrm flipV="1">
          <a:off x="17213580" y="7075913"/>
          <a:ext cx="7747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156428</xdr:rowOff>
    </xdr:from>
    <xdr:to>
      <xdr:col>98</xdr:col>
      <xdr:colOff>38100</xdr:colOff>
      <xdr:row>42</xdr:row>
      <xdr:rowOff>86578</xdr:rowOff>
    </xdr:to>
    <xdr:sp textlink="">
      <xdr:nvSpPr>
        <xdr:cNvPr id="450" name="楕円 449"/>
        <xdr:cNvSpPr/>
      </xdr:nvSpPr>
      <xdr:spPr>
        <a:xfrm>
          <a:off x="16388080" y="7029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35078</xdr:rowOff>
    </xdr:from>
    <xdr:to>
      <xdr:col>102</xdr:col>
      <xdr:colOff>114300</xdr:colOff>
      <xdr:row>42</xdr:row>
      <xdr:rowOff>35778</xdr:rowOff>
    </xdr:to>
    <xdr:cxnSp macro="">
      <xdr:nvCxnSpPr>
        <xdr:cNvPr id="451" name="直線コネクタ 450"/>
        <xdr:cNvCxnSpPr/>
      </xdr:nvCxnSpPr>
      <xdr:spPr>
        <a:xfrm flipV="1">
          <a:off x="16431260" y="7075958"/>
          <a:ext cx="78232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textlink="">
      <xdr:nvSpPr>
        <xdr:cNvPr id="452" name="n_1aveValue【一般廃棄物処理施設】&#10;一人当たり有形固定資産（償却資産）額"/>
        <xdr:cNvSpPr txBox="1"/>
      </xdr:nvSpPr>
      <xdr:spPr>
        <a:xfrm>
          <a:off x="18496495" y="65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textlink="">
      <xdr:nvSpPr>
        <xdr:cNvPr id="453" name="n_2aveValue【一般廃棄物処理施設】&#10;一人当たり有形固定資産（償却資産）額"/>
        <xdr:cNvSpPr txBox="1"/>
      </xdr:nvSpPr>
      <xdr:spPr>
        <a:xfrm>
          <a:off x="17734495" y="65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textlink="">
      <xdr:nvSpPr>
        <xdr:cNvPr id="454" name="n_3aveValue【一般廃棄物処理施設】&#10;一人当たり有形固定資産（償却資産）額"/>
        <xdr:cNvSpPr txBox="1"/>
      </xdr:nvSpPr>
      <xdr:spPr>
        <a:xfrm>
          <a:off x="16969251" y="66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textlink="">
      <xdr:nvSpPr>
        <xdr:cNvPr id="455" name="n_4aveValue【一般廃棄物処理施設】&#10;一人当たり有形固定資産（償却資産）額"/>
        <xdr:cNvSpPr txBox="1"/>
      </xdr:nvSpPr>
      <xdr:spPr>
        <a:xfrm>
          <a:off x="16194551" y="663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76922</xdr:rowOff>
    </xdr:from>
    <xdr:ext cx="469744" cy="259045"/>
    <xdr:sp textlink="">
      <xdr:nvSpPr>
        <xdr:cNvPr id="456" name="n_1mainValue【一般廃棄物処理施設】&#10;一人当たり有形固定資産（償却資産）額"/>
        <xdr:cNvSpPr txBox="1"/>
      </xdr:nvSpPr>
      <xdr:spPr>
        <a:xfrm>
          <a:off x="18561128" y="71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76960</xdr:rowOff>
    </xdr:from>
    <xdr:ext cx="469744" cy="259045"/>
    <xdr:sp textlink="">
      <xdr:nvSpPr>
        <xdr:cNvPr id="457" name="n_2mainValue【一般廃棄物処理施設】&#10;一人当たり有形固定資産（償却資産）額"/>
        <xdr:cNvSpPr txBox="1"/>
      </xdr:nvSpPr>
      <xdr:spPr>
        <a:xfrm>
          <a:off x="17776268" y="71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77005</xdr:rowOff>
    </xdr:from>
    <xdr:ext cx="469744" cy="259045"/>
    <xdr:sp textlink="">
      <xdr:nvSpPr>
        <xdr:cNvPr id="458" name="n_3mainValue【一般廃棄物処理施設】&#10;一人当たり有形固定資産（償却資産）額"/>
        <xdr:cNvSpPr txBox="1"/>
      </xdr:nvSpPr>
      <xdr:spPr>
        <a:xfrm>
          <a:off x="17001568" y="711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77705</xdr:rowOff>
    </xdr:from>
    <xdr:ext cx="469744" cy="259045"/>
    <xdr:sp textlink="">
      <xdr:nvSpPr>
        <xdr:cNvPr id="459" name="n_4mainValue【一般廃棄物処理施設】&#10;一人当たり有形固定資産（償却資産）額"/>
        <xdr:cNvSpPr txBox="1"/>
      </xdr:nvSpPr>
      <xdr:spPr>
        <a:xfrm>
          <a:off x="16226868" y="711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60" name="正方形/長方形 45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61" name="正方形/長方形 46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62" name="正方形/長方形 46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63" name="正方形/長方形 46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64" name="正方形/長方形 46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65" name="正方形/長方形 46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66" name="正方形/長方形 46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67" name="正方形/長方形 46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68" name="テキスト ボックス 46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70" name="テキスト ボックス 46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472" name="テキスト ボックス 47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474" name="テキスト ボックス 47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476" name="テキスト ボックス 47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478" name="テキスト ボックス 47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480" name="テキスト ボックス 47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482" name="テキスト ボックス 48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48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485" name="直線コネクタ 484"/>
        <xdr:cNvCxnSpPr/>
      </xdr:nvCxnSpPr>
      <xdr:spPr>
        <a:xfrm flipV="1">
          <a:off x="14375764" y="935899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textlink="">
      <xdr:nvSpPr>
        <xdr:cNvPr id="486" name="【保健センター・保健所】&#10;有形固定資産減価償却率最小値テキスト"/>
        <xdr:cNvSpPr txBox="1"/>
      </xdr:nvSpPr>
      <xdr:spPr>
        <a:xfrm>
          <a:off x="14414500" y="1082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487" name="直線コネクタ 486"/>
        <xdr:cNvCxnSpPr/>
      </xdr:nvCxnSpPr>
      <xdr:spPr>
        <a:xfrm>
          <a:off x="14287500" y="10825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textlink="">
      <xdr:nvSpPr>
        <xdr:cNvPr id="488" name="【保健センター・保健所】&#10;有形固定資産減価償却率最大値テキスト"/>
        <xdr:cNvSpPr txBox="1"/>
      </xdr:nvSpPr>
      <xdr:spPr>
        <a:xfrm>
          <a:off x="1441450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489" name="直線コネクタ 488"/>
        <xdr:cNvCxnSpPr/>
      </xdr:nvCxnSpPr>
      <xdr:spPr>
        <a:xfrm>
          <a:off x="1428750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textlink="">
      <xdr:nvSpPr>
        <xdr:cNvPr id="490" name="【保健センター・保健所】&#10;有形固定資産減価償却率平均値テキスト"/>
        <xdr:cNvSpPr txBox="1"/>
      </xdr:nvSpPr>
      <xdr:spPr>
        <a:xfrm>
          <a:off x="14414500" y="9895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textlink="">
      <xdr:nvSpPr>
        <xdr:cNvPr id="491" name="フローチャート: 判断 490"/>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textlink="">
      <xdr:nvSpPr>
        <xdr:cNvPr id="492" name="フローチャート: 判断 491"/>
        <xdr:cNvSpPr/>
      </xdr:nvSpPr>
      <xdr:spPr>
        <a:xfrm>
          <a:off x="135788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textlink="">
      <xdr:nvSpPr>
        <xdr:cNvPr id="493" name="フローチャート: 判断 492"/>
        <xdr:cNvSpPr/>
      </xdr:nvSpPr>
      <xdr:spPr>
        <a:xfrm>
          <a:off x="128041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textlink="">
      <xdr:nvSpPr>
        <xdr:cNvPr id="494" name="フローチャート: 判断 493"/>
        <xdr:cNvSpPr/>
      </xdr:nvSpPr>
      <xdr:spPr>
        <a:xfrm>
          <a:off x="120294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textlink="">
      <xdr:nvSpPr>
        <xdr:cNvPr id="495" name="フローチャート: 判断 494"/>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96" name="テキスト ボックス 49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97" name="テキスト ボックス 49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98" name="テキスト ボックス 49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99" name="テキスト ボックス 49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00" name="テキスト ボックス 49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textlink="">
      <xdr:nvSpPr>
        <xdr:cNvPr id="501" name="楕円 500"/>
        <xdr:cNvSpPr/>
      </xdr:nvSpPr>
      <xdr:spPr>
        <a:xfrm>
          <a:off x="14325600" y="101382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textlink="">
      <xdr:nvSpPr>
        <xdr:cNvPr id="502" name="【保健センター・保健所】&#10;有形固定資産減価償却率該当値テキスト"/>
        <xdr:cNvSpPr txBox="1"/>
      </xdr:nvSpPr>
      <xdr:spPr>
        <a:xfrm>
          <a:off x="14414500"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textlink="">
      <xdr:nvSpPr>
        <xdr:cNvPr id="503" name="楕円 502"/>
        <xdr:cNvSpPr/>
      </xdr:nvSpPr>
      <xdr:spPr>
        <a:xfrm>
          <a:off x="1357884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504" name="直線コネクタ 503"/>
        <xdr:cNvCxnSpPr/>
      </xdr:nvCxnSpPr>
      <xdr:spPr>
        <a:xfrm>
          <a:off x="13629640" y="10156372"/>
          <a:ext cx="74676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textlink="">
      <xdr:nvSpPr>
        <xdr:cNvPr id="505" name="楕円 504"/>
        <xdr:cNvSpPr/>
      </xdr:nvSpPr>
      <xdr:spPr>
        <a:xfrm>
          <a:off x="1280414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506" name="直線コネクタ 505"/>
        <xdr:cNvCxnSpPr/>
      </xdr:nvCxnSpPr>
      <xdr:spPr>
        <a:xfrm>
          <a:off x="12854940" y="1012371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textlink="">
      <xdr:nvSpPr>
        <xdr:cNvPr id="507" name="楕円 506"/>
        <xdr:cNvSpPr/>
      </xdr:nvSpPr>
      <xdr:spPr>
        <a:xfrm>
          <a:off x="1202944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508" name="直線コネクタ 507"/>
        <xdr:cNvCxnSpPr/>
      </xdr:nvCxnSpPr>
      <xdr:spPr>
        <a:xfrm>
          <a:off x="12072620" y="1009105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textlink="">
      <xdr:nvSpPr>
        <xdr:cNvPr id="509" name="楕円 508"/>
        <xdr:cNvSpPr/>
      </xdr:nvSpPr>
      <xdr:spPr>
        <a:xfrm>
          <a:off x="1123188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510" name="直線コネクタ 509"/>
        <xdr:cNvCxnSpPr/>
      </xdr:nvCxnSpPr>
      <xdr:spPr>
        <a:xfrm>
          <a:off x="11282680" y="1005840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textlink="">
      <xdr:nvSpPr>
        <xdr:cNvPr id="511" name="n_1aveValue【保健センター・保健所】&#10;有形固定資産減価償却率"/>
        <xdr:cNvSpPr txBox="1"/>
      </xdr:nvSpPr>
      <xdr:spPr>
        <a:xfrm>
          <a:off x="1343724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textlink="">
      <xdr:nvSpPr>
        <xdr:cNvPr id="512" name="n_2aveValue【保健センター・保健所】&#10;有形固定資産減価償却率"/>
        <xdr:cNvSpPr txBox="1"/>
      </xdr:nvSpPr>
      <xdr:spPr>
        <a:xfrm>
          <a:off x="12675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textlink="">
      <xdr:nvSpPr>
        <xdr:cNvPr id="513" name="n_3aveValue【保健センター・保健所】&#10;有形固定資産減価償却率"/>
        <xdr:cNvSpPr txBox="1"/>
      </xdr:nvSpPr>
      <xdr:spPr>
        <a:xfrm>
          <a:off x="119005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textlink="">
      <xdr:nvSpPr>
        <xdr:cNvPr id="514" name="n_4aveValue【保健センター・保健所】&#10;有形固定資産減価償却率"/>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textlink="">
      <xdr:nvSpPr>
        <xdr:cNvPr id="515" name="n_1mainValue【保健センター・保健所】&#10;有形固定資産減価償却率"/>
        <xdr:cNvSpPr txBox="1"/>
      </xdr:nvSpPr>
      <xdr:spPr>
        <a:xfrm>
          <a:off x="134372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textlink="">
      <xdr:nvSpPr>
        <xdr:cNvPr id="516" name="n_2mainValue【保健センター・保健所】&#10;有形固定資産減価償却率"/>
        <xdr:cNvSpPr txBox="1"/>
      </xdr:nvSpPr>
      <xdr:spPr>
        <a:xfrm>
          <a:off x="126752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textlink="">
      <xdr:nvSpPr>
        <xdr:cNvPr id="517" name="n_3mainValue【保健センター・保健所】&#10;有形固定資産減価償却率"/>
        <xdr:cNvSpPr txBox="1"/>
      </xdr:nvSpPr>
      <xdr:spPr>
        <a:xfrm>
          <a:off x="119005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textlink="">
      <xdr:nvSpPr>
        <xdr:cNvPr id="518" name="n_4mainValue【保健センター・保健所】&#10;有形固定資産減価償却率"/>
        <xdr:cNvSpPr txBox="1"/>
      </xdr:nvSpPr>
      <xdr:spPr>
        <a:xfrm>
          <a:off x="1110298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19" name="正方形/長方形 51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20" name="正方形/長方形 51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21" name="正方形/長方形 52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22" name="正方形/長方形 52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23" name="正方形/長方形 52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24" name="正方形/長方形 52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25" name="正方形/長方形 52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26" name="正方形/長方形 52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27" name="テキスト ボックス 52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textlink="">
      <xdr:nvSpPr>
        <xdr:cNvPr id="530" name="テキスト ボックス 52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textlink="">
      <xdr:nvSpPr>
        <xdr:cNvPr id="532" name="テキスト ボックス 53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textlink="">
      <xdr:nvSpPr>
        <xdr:cNvPr id="534" name="テキスト ボックス 53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textlink="">
      <xdr:nvSpPr>
        <xdr:cNvPr id="536" name="テキスト ボックス 53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38" name="テキスト ボックス 53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3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40" name="直線コネクタ 539"/>
        <xdr:cNvCxnSpPr/>
      </xdr:nvCxnSpPr>
      <xdr:spPr>
        <a:xfrm flipV="1">
          <a:off x="19509104" y="935507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textlink="">
      <xdr:nvSpPr>
        <xdr:cNvPr id="541"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2" name="直線コネクタ 541"/>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textlink="">
      <xdr:nvSpPr>
        <xdr:cNvPr id="543" name="【保健センター・保健所】&#10;一人当たり面積最大値テキスト"/>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44" name="直線コネクタ 543"/>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textlink="">
      <xdr:nvSpPr>
        <xdr:cNvPr id="545" name="【保健センター・保健所】&#10;一人当たり面積平均値テキスト"/>
        <xdr:cNvSpPr txBox="1"/>
      </xdr:nvSpPr>
      <xdr:spPr>
        <a:xfrm>
          <a:off x="19547840" y="1021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textlink="">
      <xdr:nvSpPr>
        <xdr:cNvPr id="546" name="フローチャート: 判断 545"/>
        <xdr:cNvSpPr/>
      </xdr:nvSpPr>
      <xdr:spPr>
        <a:xfrm>
          <a:off x="1945894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textlink="">
      <xdr:nvSpPr>
        <xdr:cNvPr id="547" name="フローチャート: 判断 546"/>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textlink="">
      <xdr:nvSpPr>
        <xdr:cNvPr id="548" name="フローチャート: 判断 547"/>
        <xdr:cNvSpPr/>
      </xdr:nvSpPr>
      <xdr:spPr>
        <a:xfrm>
          <a:off x="179374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textlink="">
      <xdr:nvSpPr>
        <xdr:cNvPr id="549" name="フローチャート: 判断 548"/>
        <xdr:cNvSpPr/>
      </xdr:nvSpPr>
      <xdr:spPr>
        <a:xfrm>
          <a:off x="171627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textlink="">
      <xdr:nvSpPr>
        <xdr:cNvPr id="550" name="フローチャート: 判断 549"/>
        <xdr:cNvSpPr/>
      </xdr:nvSpPr>
      <xdr:spPr>
        <a:xfrm>
          <a:off x="16388080" y="10351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51" name="テキスト ボックス 55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52" name="テキスト ボックス 55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53" name="テキスト ボックス 55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54" name="テキスト ボックス 55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55" name="テキスト ボックス 55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textlink="">
      <xdr:nvSpPr>
        <xdr:cNvPr id="556" name="楕円 555"/>
        <xdr:cNvSpPr/>
      </xdr:nvSpPr>
      <xdr:spPr>
        <a:xfrm>
          <a:off x="1945894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60723</xdr:rowOff>
    </xdr:from>
    <xdr:ext cx="469744" cy="259045"/>
    <xdr:sp textlink="">
      <xdr:nvSpPr>
        <xdr:cNvPr id="557" name="【保健センター・保健所】&#10;一人当たり面積該当値テキスト"/>
        <xdr:cNvSpPr txBox="1"/>
      </xdr:nvSpPr>
      <xdr:spPr>
        <a:xfrm>
          <a:off x="19547840" y="104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textlink="">
      <xdr:nvSpPr>
        <xdr:cNvPr id="558" name="楕円 557"/>
        <xdr:cNvSpPr/>
      </xdr:nvSpPr>
      <xdr:spPr>
        <a:xfrm>
          <a:off x="18735040" y="10539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559" name="直線コネクタ 558"/>
        <xdr:cNvCxnSpPr/>
      </xdr:nvCxnSpPr>
      <xdr:spPr>
        <a:xfrm>
          <a:off x="18778220" y="105864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textlink="">
      <xdr:nvSpPr>
        <xdr:cNvPr id="560" name="楕円 559"/>
        <xdr:cNvSpPr/>
      </xdr:nvSpPr>
      <xdr:spPr>
        <a:xfrm>
          <a:off x="1793748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561" name="直線コネクタ 560"/>
        <xdr:cNvCxnSpPr/>
      </xdr:nvCxnSpPr>
      <xdr:spPr>
        <a:xfrm>
          <a:off x="17988280" y="1058646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textlink="">
      <xdr:nvSpPr>
        <xdr:cNvPr id="562" name="楕円 561"/>
        <xdr:cNvSpPr/>
      </xdr:nvSpPr>
      <xdr:spPr>
        <a:xfrm>
          <a:off x="17162780" y="10544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563" name="直線コネクタ 562"/>
        <xdr:cNvCxnSpPr/>
      </xdr:nvCxnSpPr>
      <xdr:spPr>
        <a:xfrm flipV="1">
          <a:off x="17213580" y="1058646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textlink="">
      <xdr:nvSpPr>
        <xdr:cNvPr id="564" name="楕円 563"/>
        <xdr:cNvSpPr/>
      </xdr:nvSpPr>
      <xdr:spPr>
        <a:xfrm>
          <a:off x="16388080" y="10544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29718</xdr:rowOff>
    </xdr:to>
    <xdr:cxnSp macro="">
      <xdr:nvCxnSpPr>
        <xdr:cNvPr id="565" name="直線コネクタ 564"/>
        <xdr:cNvCxnSpPr/>
      </xdr:nvCxnSpPr>
      <xdr:spPr>
        <a:xfrm>
          <a:off x="16431260" y="105910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textlink="">
      <xdr:nvSpPr>
        <xdr:cNvPr id="566" name="n_1aveValue【保健センター・保健所】&#10;一人当たり面積"/>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textlink="">
      <xdr:nvSpPr>
        <xdr:cNvPr id="567" name="n_2aveValue【保健センター・保健所】&#10;一人当たり面積"/>
        <xdr:cNvSpPr txBox="1"/>
      </xdr:nvSpPr>
      <xdr:spPr>
        <a:xfrm>
          <a:off x="177762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textlink="">
      <xdr:nvSpPr>
        <xdr:cNvPr id="568" name="n_3aveValue【保健センター・保健所】&#10;一人当たり面積"/>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textlink="">
      <xdr:nvSpPr>
        <xdr:cNvPr id="569" name="n_4aveValue【保健センター・保健所】&#10;一人当たり面積"/>
        <xdr:cNvSpPr txBox="1"/>
      </xdr:nvSpPr>
      <xdr:spPr>
        <a:xfrm>
          <a:off x="162268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textlink="">
      <xdr:nvSpPr>
        <xdr:cNvPr id="570" name="n_1mainValue【保健センター・保健所】&#10;一人当たり面積"/>
        <xdr:cNvSpPr txBox="1"/>
      </xdr:nvSpPr>
      <xdr:spPr>
        <a:xfrm>
          <a:off x="185611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textlink="">
      <xdr:nvSpPr>
        <xdr:cNvPr id="571" name="n_2mainValue【保健センター・保健所】&#10;一人当たり面積"/>
        <xdr:cNvSpPr txBox="1"/>
      </xdr:nvSpPr>
      <xdr:spPr>
        <a:xfrm>
          <a:off x="1777626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textlink="">
      <xdr:nvSpPr>
        <xdr:cNvPr id="572" name="n_3mainValue【保健センター・保健所】&#10;一人当たり面積"/>
        <xdr:cNvSpPr txBox="1"/>
      </xdr:nvSpPr>
      <xdr:spPr>
        <a:xfrm>
          <a:off x="1700156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textlink="">
      <xdr:nvSpPr>
        <xdr:cNvPr id="573" name="n_4mainValue【保健センター・保健所】&#10;一人当たり面積"/>
        <xdr:cNvSpPr txBox="1"/>
      </xdr:nvSpPr>
      <xdr:spPr>
        <a:xfrm>
          <a:off x="1622686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74" name="正方形/長方形 57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75" name="正方形/長方形 57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76" name="正方形/長方形 57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77" name="正方形/長方形 57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78" name="正方形/長方形 57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79" name="正方形/長方形 57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80" name="正方形/長方形 57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81" name="正方形/長方形 58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582" name="正方形/長方形 5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83" name="正方形/長方形 5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84" name="正方形/長方形 5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85" name="正方形/長方形 5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86" name="正方形/長方形 5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87" name="正方形/長方形 5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88" name="正方形/長方形 5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89" name="正方形/長方形 58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590" name="正方形/長方形 58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591" name="正方形/長方形 59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592" name="正方形/長方形 59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593" name="正方形/長方形 59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594" name="正方形/長方形 59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595" name="正方形/長方形 59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596" name="正方形/長方形 59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597" name="正方形/長方形 59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598" name="テキスト ボックス 59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00" name="テキスト ボックス 59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602" name="テキスト ボックス 60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604" name="テキスト ボックス 60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606" name="テキスト ボックス 60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608" name="テキスト ボックス 60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610" name="テキスト ボックス 60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612" name="テキスト ボックス 61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61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615" name="直線コネクタ 614"/>
        <xdr:cNvCxnSpPr/>
      </xdr:nvCxnSpPr>
      <xdr:spPr>
        <a:xfrm flipV="1">
          <a:off x="14375764" y="1675910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textlink="">
      <xdr:nvSpPr>
        <xdr:cNvPr id="616" name="【庁舎】&#10;有形固定資産減価償却率最小値テキスト"/>
        <xdr:cNvSpPr txBox="1"/>
      </xdr:nvSpPr>
      <xdr:spPr>
        <a:xfrm>
          <a:off x="14414500" y="1823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617" name="直線コネクタ 616"/>
        <xdr:cNvCxnSpPr/>
      </xdr:nvCxnSpPr>
      <xdr:spPr>
        <a:xfrm>
          <a:off x="14287500" y="18231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textlink="">
      <xdr:nvSpPr>
        <xdr:cNvPr id="618" name="【庁舎】&#10;有形固定資産減価償却率最大値テキスト"/>
        <xdr:cNvSpPr txBox="1"/>
      </xdr:nvSpPr>
      <xdr:spPr>
        <a:xfrm>
          <a:off x="14414500" y="16538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619" name="直線コネクタ 618"/>
        <xdr:cNvCxnSpPr/>
      </xdr:nvCxnSpPr>
      <xdr:spPr>
        <a:xfrm>
          <a:off x="142875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textlink="">
      <xdr:nvSpPr>
        <xdr:cNvPr id="620" name="【庁舎】&#10;有形固定資産減価償却率平均値テキスト"/>
        <xdr:cNvSpPr txBox="1"/>
      </xdr:nvSpPr>
      <xdr:spPr>
        <a:xfrm>
          <a:off x="14414500" y="17224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textlink="">
      <xdr:nvSpPr>
        <xdr:cNvPr id="621" name="フローチャート: 判断 620"/>
        <xdr:cNvSpPr/>
      </xdr:nvSpPr>
      <xdr:spPr>
        <a:xfrm>
          <a:off x="14325600" y="173690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textlink="">
      <xdr:nvSpPr>
        <xdr:cNvPr id="622" name="フローチャート: 判断 621"/>
        <xdr:cNvSpPr/>
      </xdr:nvSpPr>
      <xdr:spPr>
        <a:xfrm>
          <a:off x="135788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textlink="">
      <xdr:nvSpPr>
        <xdr:cNvPr id="623" name="フローチャート: 判断 622"/>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textlink="">
      <xdr:nvSpPr>
        <xdr:cNvPr id="624" name="フローチャート: 判断 623"/>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textlink="">
      <xdr:nvSpPr>
        <xdr:cNvPr id="625" name="フローチャート: 判断 624"/>
        <xdr:cNvSpPr/>
      </xdr:nvSpPr>
      <xdr:spPr>
        <a:xfrm>
          <a:off x="1123188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26" name="テキスト ボックス 62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27" name="テキスト ボックス 62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28" name="テキスト ボックス 62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29" name="テキスト ボックス 62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30" name="テキスト ボックス 62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textlink="">
      <xdr:nvSpPr>
        <xdr:cNvPr id="631" name="楕円 630"/>
        <xdr:cNvSpPr/>
      </xdr:nvSpPr>
      <xdr:spPr>
        <a:xfrm>
          <a:off x="14325600" y="17525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textlink="">
      <xdr:nvSpPr>
        <xdr:cNvPr id="632" name="【庁舎】&#10;有形固定資産減価償却率該当値テキスト"/>
        <xdr:cNvSpPr txBox="1"/>
      </xdr:nvSpPr>
      <xdr:spPr>
        <a:xfrm>
          <a:off x="14414500" y="17503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textlink="">
      <xdr:nvSpPr>
        <xdr:cNvPr id="633" name="楕円 632"/>
        <xdr:cNvSpPr/>
      </xdr:nvSpPr>
      <xdr:spPr>
        <a:xfrm>
          <a:off x="1357884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141514</xdr:rowOff>
    </xdr:to>
    <xdr:cxnSp macro="">
      <xdr:nvCxnSpPr>
        <xdr:cNvPr id="634" name="直線コネクタ 633"/>
        <xdr:cNvCxnSpPr/>
      </xdr:nvCxnSpPr>
      <xdr:spPr>
        <a:xfrm>
          <a:off x="13629640" y="1754341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textlink="">
      <xdr:nvSpPr>
        <xdr:cNvPr id="635" name="楕円 634"/>
        <xdr:cNvSpPr/>
      </xdr:nvSpPr>
      <xdr:spPr>
        <a:xfrm>
          <a:off x="1280414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108857</xdr:rowOff>
    </xdr:to>
    <xdr:cxnSp macro="">
      <xdr:nvCxnSpPr>
        <xdr:cNvPr id="636" name="直線コネクタ 635"/>
        <xdr:cNvCxnSpPr/>
      </xdr:nvCxnSpPr>
      <xdr:spPr>
        <a:xfrm>
          <a:off x="12854940" y="1751076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textlink="">
      <xdr:nvSpPr>
        <xdr:cNvPr id="637" name="楕円 636"/>
        <xdr:cNvSpPr/>
      </xdr:nvSpPr>
      <xdr:spPr>
        <a:xfrm>
          <a:off x="12029440" y="17431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43543</xdr:rowOff>
    </xdr:from>
    <xdr:to>
      <xdr:col>76</xdr:col>
      <xdr:colOff>114300</xdr:colOff>
      <xdr:row>104</xdr:row>
      <xdr:rowOff>76200</xdr:rowOff>
    </xdr:to>
    <xdr:cxnSp macro="">
      <xdr:nvCxnSpPr>
        <xdr:cNvPr id="638" name="直線コネクタ 637"/>
        <xdr:cNvCxnSpPr/>
      </xdr:nvCxnSpPr>
      <xdr:spPr>
        <a:xfrm>
          <a:off x="12072620" y="1747810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textlink="">
      <xdr:nvSpPr>
        <xdr:cNvPr id="639" name="楕円 638"/>
        <xdr:cNvSpPr/>
      </xdr:nvSpPr>
      <xdr:spPr>
        <a:xfrm>
          <a:off x="11231880" y="174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104</xdr:row>
      <xdr:rowOff>113756</xdr:rowOff>
    </xdr:to>
    <xdr:cxnSp macro="">
      <xdr:nvCxnSpPr>
        <xdr:cNvPr id="640" name="直線コネクタ 639"/>
        <xdr:cNvCxnSpPr/>
      </xdr:nvCxnSpPr>
      <xdr:spPr>
        <a:xfrm flipV="1">
          <a:off x="11282680" y="17478103"/>
          <a:ext cx="78994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textlink="">
      <xdr:nvSpPr>
        <xdr:cNvPr id="641" name="n_1aveValue【庁舎】&#10;有形固定資産減価償却率"/>
        <xdr:cNvSpPr txBox="1"/>
      </xdr:nvSpPr>
      <xdr:spPr>
        <a:xfrm>
          <a:off x="1343724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textlink="">
      <xdr:nvSpPr>
        <xdr:cNvPr id="642" name="n_2aveValue【庁舎】&#10;有形固定資産減価償却率"/>
        <xdr:cNvSpPr txBox="1"/>
      </xdr:nvSpPr>
      <xdr:spPr>
        <a:xfrm>
          <a:off x="12675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textlink="">
      <xdr:nvSpPr>
        <xdr:cNvPr id="643" name="n_3aveValue【庁舎】&#10;有形固定資産減価償却率"/>
        <xdr:cNvSpPr txBox="1"/>
      </xdr:nvSpPr>
      <xdr:spPr>
        <a:xfrm>
          <a:off x="119005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textlink="">
      <xdr:nvSpPr>
        <xdr:cNvPr id="644" name="n_4aveValue【庁舎】&#10;有形固定資産減価償却率"/>
        <xdr:cNvSpPr txBox="1"/>
      </xdr:nvSpPr>
      <xdr:spPr>
        <a:xfrm>
          <a:off x="1110298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150784</xdr:rowOff>
    </xdr:from>
    <xdr:ext cx="405111" cy="259045"/>
    <xdr:sp textlink="">
      <xdr:nvSpPr>
        <xdr:cNvPr id="645" name="n_1mainValue【庁舎】&#10;有形固定資産減価償却率"/>
        <xdr:cNvSpPr txBox="1"/>
      </xdr:nvSpPr>
      <xdr:spPr>
        <a:xfrm>
          <a:off x="1343724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textlink="">
      <xdr:nvSpPr>
        <xdr:cNvPr id="646" name="n_2mainValue【庁舎】&#10;有形固定資産減価償却率"/>
        <xdr:cNvSpPr txBox="1"/>
      </xdr:nvSpPr>
      <xdr:spPr>
        <a:xfrm>
          <a:off x="126752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textlink="">
      <xdr:nvSpPr>
        <xdr:cNvPr id="647" name="n_3mainValue【庁舎】&#10;有形固定資産減価償却率"/>
        <xdr:cNvSpPr txBox="1"/>
      </xdr:nvSpPr>
      <xdr:spPr>
        <a:xfrm>
          <a:off x="119005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textlink="">
      <xdr:nvSpPr>
        <xdr:cNvPr id="648" name="n_4mainValue【庁舎】&#10;有形固定資産減価償却率"/>
        <xdr:cNvSpPr txBox="1"/>
      </xdr:nvSpPr>
      <xdr:spPr>
        <a:xfrm>
          <a:off x="1110298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49" name="正方形/長方形 6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50" name="正方形/長方形 6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51" name="正方形/長方形 6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52" name="正方形/長方形 6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53" name="正方形/長方形 6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54" name="正方形/長方形 6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55" name="正方形/長方形 6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56" name="正方形/長方形 6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657" name="テキスト ボックス 6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9" name="直線コネクタ 65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660" name="テキスト ボックス 65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1" name="直線コネクタ 66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662" name="テキスト ボックス 66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3" name="直線コネクタ 66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664" name="テキスト ボックス 66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5" name="直線コネクタ 66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666" name="テキスト ボックス 66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7" name="直線コネクタ 66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668" name="テキスト ボックス 66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9" name="直線コネクタ 66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670" name="テキスト ボックス 66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672" name="テキスト ボックス 67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67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674" name="直線コネクタ 673"/>
        <xdr:cNvCxnSpPr/>
      </xdr:nvCxnSpPr>
      <xdr:spPr>
        <a:xfrm flipV="1">
          <a:off x="19509104" y="1669052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textlink="">
      <xdr:nvSpPr>
        <xdr:cNvPr id="675" name="【庁舎】&#10;一人当たり面積最小値テキスト"/>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676" name="直線コネクタ 675"/>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textlink="">
      <xdr:nvSpPr>
        <xdr:cNvPr id="677" name="【庁舎】&#10;一人当たり面積最大値テキスト"/>
        <xdr:cNvSpPr txBox="1"/>
      </xdr:nvSpPr>
      <xdr:spPr>
        <a:xfrm>
          <a:off x="1954784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78" name="直線コネクタ 677"/>
        <xdr:cNvCxnSpPr/>
      </xdr:nvCxnSpPr>
      <xdr:spPr>
        <a:xfrm>
          <a:off x="1944370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textlink="">
      <xdr:nvSpPr>
        <xdr:cNvPr id="679" name="【庁舎】&#10;一人当たり面積平均値テキスト"/>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textlink="">
      <xdr:nvSpPr>
        <xdr:cNvPr id="680" name="フローチャート: 判断 679"/>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textlink="">
      <xdr:nvSpPr>
        <xdr:cNvPr id="681" name="フローチャート: 判断 680"/>
        <xdr:cNvSpPr/>
      </xdr:nvSpPr>
      <xdr:spPr>
        <a:xfrm>
          <a:off x="1873504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textlink="">
      <xdr:nvSpPr>
        <xdr:cNvPr id="682" name="フローチャート: 判断 681"/>
        <xdr:cNvSpPr/>
      </xdr:nvSpPr>
      <xdr:spPr>
        <a:xfrm>
          <a:off x="17937480" y="1782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textlink="">
      <xdr:nvSpPr>
        <xdr:cNvPr id="683" name="フローチャート: 判断 682"/>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textlink="">
      <xdr:nvSpPr>
        <xdr:cNvPr id="684" name="フローチャート: 判断 683"/>
        <xdr:cNvSpPr/>
      </xdr:nvSpPr>
      <xdr:spPr>
        <a:xfrm>
          <a:off x="1638808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685" name="テキスト ボックス 68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686" name="テキスト ボックス 68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687" name="テキスト ボックス 68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688" name="テキスト ボックス 68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689" name="テキスト ボックス 68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textlink="">
      <xdr:nvSpPr>
        <xdr:cNvPr id="690" name="楕円 689"/>
        <xdr:cNvSpPr/>
      </xdr:nvSpPr>
      <xdr:spPr>
        <a:xfrm>
          <a:off x="1945894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textlink="">
      <xdr:nvSpPr>
        <xdr:cNvPr id="691" name="【庁舎】&#10;一人当たり面積該当値テキスト"/>
        <xdr:cNvSpPr txBox="1"/>
      </xdr:nvSpPr>
      <xdr:spPr>
        <a:xfrm>
          <a:off x="19547840"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textlink="">
      <xdr:nvSpPr>
        <xdr:cNvPr id="692" name="楕円 691"/>
        <xdr:cNvSpPr/>
      </xdr:nvSpPr>
      <xdr:spPr>
        <a:xfrm>
          <a:off x="18735040" y="17609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58238</xdr:rowOff>
    </xdr:to>
    <xdr:cxnSp macro="">
      <xdr:nvCxnSpPr>
        <xdr:cNvPr id="693" name="直線コネクタ 692"/>
        <xdr:cNvCxnSpPr/>
      </xdr:nvCxnSpPr>
      <xdr:spPr>
        <a:xfrm flipV="1">
          <a:off x="18778220" y="17647376"/>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15602</xdr:rowOff>
    </xdr:from>
    <xdr:to>
      <xdr:col>107</xdr:col>
      <xdr:colOff>101600</xdr:colOff>
      <xdr:row>105</xdr:row>
      <xdr:rowOff>117202</xdr:rowOff>
    </xdr:to>
    <xdr:sp textlink="">
      <xdr:nvSpPr>
        <xdr:cNvPr id="694" name="楕円 693"/>
        <xdr:cNvSpPr/>
      </xdr:nvSpPr>
      <xdr:spPr>
        <a:xfrm>
          <a:off x="1793748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66402</xdr:rowOff>
    </xdr:to>
    <xdr:cxnSp macro="">
      <xdr:nvCxnSpPr>
        <xdr:cNvPr id="695" name="直線コネクタ 694"/>
        <xdr:cNvCxnSpPr/>
      </xdr:nvCxnSpPr>
      <xdr:spPr>
        <a:xfrm flipV="1">
          <a:off x="17988280" y="17660438"/>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textlink="">
      <xdr:nvSpPr>
        <xdr:cNvPr id="696" name="楕円 695"/>
        <xdr:cNvSpPr/>
      </xdr:nvSpPr>
      <xdr:spPr>
        <a:xfrm>
          <a:off x="171627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66402</xdr:rowOff>
    </xdr:from>
    <xdr:to>
      <xdr:col>107</xdr:col>
      <xdr:colOff>50800</xdr:colOff>
      <xdr:row>105</xdr:row>
      <xdr:rowOff>76200</xdr:rowOff>
    </xdr:to>
    <xdr:cxnSp macro="">
      <xdr:nvCxnSpPr>
        <xdr:cNvPr id="697" name="直線コネクタ 696"/>
        <xdr:cNvCxnSpPr/>
      </xdr:nvCxnSpPr>
      <xdr:spPr>
        <a:xfrm flipV="1">
          <a:off x="17213580" y="17668602"/>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textlink="">
      <xdr:nvSpPr>
        <xdr:cNvPr id="698" name="楕円 697"/>
        <xdr:cNvSpPr/>
      </xdr:nvSpPr>
      <xdr:spPr>
        <a:xfrm>
          <a:off x="16388080" y="17635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84364</xdr:rowOff>
    </xdr:to>
    <xdr:cxnSp macro="">
      <xdr:nvCxnSpPr>
        <xdr:cNvPr id="699" name="直線コネクタ 698"/>
        <xdr:cNvCxnSpPr/>
      </xdr:nvCxnSpPr>
      <xdr:spPr>
        <a:xfrm flipV="1">
          <a:off x="16431260" y="17678400"/>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textlink="">
      <xdr:nvSpPr>
        <xdr:cNvPr id="700" name="n_1aveValue【庁舎】&#10;一人当たり面積"/>
        <xdr:cNvSpPr txBox="1"/>
      </xdr:nvSpPr>
      <xdr:spPr>
        <a:xfrm>
          <a:off x="1856112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textlink="">
      <xdr:nvSpPr>
        <xdr:cNvPr id="701" name="n_2aveValue【庁舎】&#10;一人当たり面積"/>
        <xdr:cNvSpPr txBox="1"/>
      </xdr:nvSpPr>
      <xdr:spPr>
        <a:xfrm>
          <a:off x="17776267" y="1791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textlink="">
      <xdr:nvSpPr>
        <xdr:cNvPr id="702" name="n_3aveValue【庁舎】&#10;一人当たり面積"/>
        <xdr:cNvSpPr txBox="1"/>
      </xdr:nvSpPr>
      <xdr:spPr>
        <a:xfrm>
          <a:off x="170015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textlink="">
      <xdr:nvSpPr>
        <xdr:cNvPr id="703" name="n_4aveValue【庁舎】&#10;一人当たり面積"/>
        <xdr:cNvSpPr txBox="1"/>
      </xdr:nvSpPr>
      <xdr:spPr>
        <a:xfrm>
          <a:off x="162268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textlink="">
      <xdr:nvSpPr>
        <xdr:cNvPr id="704" name="n_1mainValue【庁舎】&#10;一人当たり面積"/>
        <xdr:cNvSpPr txBox="1"/>
      </xdr:nvSpPr>
      <xdr:spPr>
        <a:xfrm>
          <a:off x="18561127"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133729</xdr:rowOff>
    </xdr:from>
    <xdr:ext cx="469744" cy="259045"/>
    <xdr:sp textlink="">
      <xdr:nvSpPr>
        <xdr:cNvPr id="705" name="n_2mainValue【庁舎】&#10;一人当たり面積"/>
        <xdr:cNvSpPr txBox="1"/>
      </xdr:nvSpPr>
      <xdr:spPr>
        <a:xfrm>
          <a:off x="17776267" y="174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textlink="">
      <xdr:nvSpPr>
        <xdr:cNvPr id="706" name="n_3mainValue【庁舎】&#10;一人当たり面積"/>
        <xdr:cNvSpPr txBox="1"/>
      </xdr:nvSpPr>
      <xdr:spPr>
        <a:xfrm>
          <a:off x="1700156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textlink="">
      <xdr:nvSpPr>
        <xdr:cNvPr id="707" name="n_4mainValue【庁舎】&#10;一人当たり面積"/>
        <xdr:cNvSpPr txBox="1"/>
      </xdr:nvSpPr>
      <xdr:spPr>
        <a:xfrm>
          <a:off x="16226867" y="174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08" name="正方形/長方形 70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09" name="正方形/長方形 70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10" name="テキスト ボックス 70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類似団体と比較して特に有形固定資産減価償却率が高くなっている施設類型は、市民会館であり、低くなっているのは体育館・プールである。</a:t>
          </a:r>
        </a:p>
        <a:p>
          <a:r>
            <a:rPr kumimoji="1" lang="ja-JP" altLang="en-US" sz="1300">
              <a:latin typeface="ＭＳ Ｐゴシック" panose="020B0600070205080204" pitchFamily="50" charset="-128"/>
              <a:ea typeface="ＭＳ Ｐゴシック" panose="020B0600070205080204" pitchFamily="50" charset="-128"/>
            </a:rPr>
            <a:t>市民会館について、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施設の老朽化が進んでいることが有形固定資産減価償却率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類似団体内平均値を大きく上回っている要因であるため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今後「個別施設計画」等に基づき、施設の方向性について検討していく。</a:t>
          </a:r>
        </a:p>
        <a:p>
          <a:r>
            <a:rPr kumimoji="1" lang="ja-JP" altLang="en-US" sz="1300">
              <a:latin typeface="ＭＳ Ｐゴシック" panose="020B0600070205080204" pitchFamily="50" charset="-128"/>
              <a:ea typeface="ＭＳ Ｐゴシック" panose="020B0600070205080204" pitchFamily="50" charset="-128"/>
            </a:rPr>
            <a:t>類似団体よりも大幅に低い数値となっている体育館・プールについては、平成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年度に耐震改修工事を実施しているためである。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24581322</v>
      </c>
      <c r="BO4" s="485"/>
      <c r="BP4" s="485"/>
      <c r="BQ4" s="485"/>
      <c r="BR4" s="485"/>
      <c r="BS4" s="485"/>
      <c r="BT4" s="485"/>
      <c r="BU4" s="486"/>
      <c r="BV4" s="484">
        <v>26092199</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10.6</v>
      </c>
      <c r="CU4" s="625"/>
      <c r="CV4" s="625"/>
      <c r="CW4" s="625"/>
      <c r="CX4" s="625"/>
      <c r="CY4" s="625"/>
      <c r="CZ4" s="625"/>
      <c r="DA4" s="626"/>
      <c r="DB4" s="624">
        <v>9.1999999999999993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23307845</v>
      </c>
      <c r="BO5" s="456"/>
      <c r="BP5" s="456"/>
      <c r="BQ5" s="456"/>
      <c r="BR5" s="456"/>
      <c r="BS5" s="456"/>
      <c r="BT5" s="456"/>
      <c r="BU5" s="457"/>
      <c r="BV5" s="455">
        <v>24979676</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89.9</v>
      </c>
      <c r="CU5" s="453"/>
      <c r="CV5" s="453"/>
      <c r="CW5" s="453"/>
      <c r="CX5" s="453"/>
      <c r="CY5" s="453"/>
      <c r="CZ5" s="453"/>
      <c r="DA5" s="454"/>
      <c r="DB5" s="452">
        <v>88</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1273477</v>
      </c>
      <c r="BO6" s="456"/>
      <c r="BP6" s="456"/>
      <c r="BQ6" s="456"/>
      <c r="BR6" s="456"/>
      <c r="BS6" s="456"/>
      <c r="BT6" s="456"/>
      <c r="BU6" s="457"/>
      <c r="BV6" s="455">
        <v>1112523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91</v>
      </c>
      <c r="CU6" s="599"/>
      <c r="CV6" s="599"/>
      <c r="CW6" s="599"/>
      <c r="CX6" s="599"/>
      <c r="CY6" s="599"/>
      <c r="CZ6" s="599"/>
      <c r="DA6" s="600"/>
      <c r="DB6" s="598">
        <v>90.8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103</v>
      </c>
      <c r="AV7" s="514"/>
      <c r="AW7" s="514"/>
      <c r="AX7" s="514"/>
      <c r="AY7" s="469" t="s">
        <v>107</v>
      </c>
      <c r="AZ7" s="470"/>
      <c r="BA7" s="470"/>
      <c r="BB7" s="470"/>
      <c r="BC7" s="470"/>
      <c r="BD7" s="470"/>
      <c r="BE7" s="470"/>
      <c r="BF7" s="470"/>
      <c r="BG7" s="470"/>
      <c r="BH7" s="470"/>
      <c r="BI7" s="470"/>
      <c r="BJ7" s="470"/>
      <c r="BK7" s="470"/>
      <c r="BL7" s="470"/>
      <c r="BM7" s="471"/>
      <c r="BN7" s="455">
        <v>5981</v>
      </c>
      <c r="BO7" s="456"/>
      <c r="BP7" s="456"/>
      <c r="BQ7" s="456"/>
      <c r="BR7" s="456"/>
      <c r="BS7" s="456"/>
      <c r="BT7" s="456"/>
      <c r="BU7" s="457"/>
      <c r="BV7" s="455">
        <v>118</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11990836</v>
      </c>
      <c r="CU7" s="456"/>
      <c r="CV7" s="456"/>
      <c r="CW7" s="456"/>
      <c r="CX7" s="456"/>
      <c r="CY7" s="456"/>
      <c r="CZ7" s="456"/>
      <c r="DA7" s="457"/>
      <c r="DB7" s="455">
        <v>12035186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1267496</v>
      </c>
      <c r="BO8" s="456"/>
      <c r="BP8" s="456"/>
      <c r="BQ8" s="456"/>
      <c r="BR8" s="456"/>
      <c r="BS8" s="456"/>
      <c r="BT8" s="456"/>
      <c r="BU8" s="457"/>
      <c r="BV8" s="455">
        <v>1112405</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0.4</v>
      </c>
      <c r="CU8" s="559"/>
      <c r="CV8" s="559"/>
      <c r="CW8" s="559"/>
      <c r="CX8" s="559"/>
      <c r="CY8" s="559"/>
      <c r="CZ8" s="559"/>
      <c r="DA8" s="560"/>
      <c r="DB8" s="558">
        <v>0.4</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39490</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155091</v>
      </c>
      <c r="BO9" s="456"/>
      <c r="BP9" s="456"/>
      <c r="BQ9" s="456"/>
      <c r="BR9" s="456"/>
      <c r="BS9" s="456"/>
      <c r="BT9" s="456"/>
      <c r="BU9" s="457"/>
      <c r="BV9" s="455">
        <v>82402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10.3</v>
      </c>
      <c r="CU9" s="453"/>
      <c r="CV9" s="453"/>
      <c r="CW9" s="453"/>
      <c r="CX9" s="453"/>
      <c r="CY9" s="453"/>
      <c r="CZ9" s="453"/>
      <c r="DA9" s="454"/>
      <c r="DB9" s="452">
        <v>10.8</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41192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106297</v>
      </c>
      <c r="BO10" s="456"/>
      <c r="BP10" s="456"/>
      <c r="BQ10" s="456"/>
      <c r="BR10" s="456"/>
      <c r="BS10" s="456"/>
      <c r="BT10" s="456"/>
      <c r="BU10" s="457"/>
      <c r="BV10" s="455">
        <v>217628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95</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38062</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95</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37964</v>
      </c>
      <c r="S13" s="543"/>
      <c r="T13" s="543"/>
      <c r="U13" s="543"/>
      <c r="V13" s="544"/>
      <c r="W13" s="545" t="s">
        <v>139</v>
      </c>
      <c r="X13" s="441"/>
      <c r="Y13" s="441"/>
      <c r="Z13" s="441"/>
      <c r="AA13" s="441"/>
      <c r="AB13" s="442"/>
      <c r="AC13" s="408">
        <v>823</v>
      </c>
      <c r="AD13" s="409"/>
      <c r="AE13" s="409"/>
      <c r="AF13" s="409"/>
      <c r="AG13" s="410"/>
      <c r="AH13" s="408">
        <v>926</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261388</v>
      </c>
      <c r="BO13" s="456"/>
      <c r="BP13" s="456"/>
      <c r="BQ13" s="456"/>
      <c r="BR13" s="456"/>
      <c r="BS13" s="456"/>
      <c r="BT13" s="456"/>
      <c r="BU13" s="457"/>
      <c r="BV13" s="455">
        <v>300030</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7.5</v>
      </c>
      <c r="CU13" s="453"/>
      <c r="CV13" s="453"/>
      <c r="CW13" s="453"/>
      <c r="CX13" s="453"/>
      <c r="CY13" s="453"/>
      <c r="CZ13" s="453"/>
      <c r="DA13" s="454"/>
      <c r="DB13" s="452">
        <v>8.5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144</v>
      </c>
      <c r="M14" s="582"/>
      <c r="N14" s="582"/>
      <c r="O14" s="582"/>
      <c r="P14" s="582"/>
      <c r="Q14" s="583"/>
      <c r="R14" s="542">
        <v>38780</v>
      </c>
      <c r="S14" s="543"/>
      <c r="T14" s="543"/>
      <c r="U14" s="543"/>
      <c r="V14" s="544"/>
      <c r="W14" s="546"/>
      <c r="X14" s="444"/>
      <c r="Y14" s="444"/>
      <c r="Z14" s="444"/>
      <c r="AA14" s="444"/>
      <c r="AB14" s="445"/>
      <c r="AC14" s="535">
        <v>4.7</v>
      </c>
      <c r="AD14" s="536"/>
      <c r="AE14" s="536"/>
      <c r="AF14" s="536"/>
      <c r="AG14" s="537"/>
      <c r="AH14" s="535">
        <v>5.0999999999999996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32.1</v>
      </c>
      <c r="CU14" s="553"/>
      <c r="CV14" s="553"/>
      <c r="CW14" s="553"/>
      <c r="CX14" s="553"/>
      <c r="CY14" s="553"/>
      <c r="CZ14" s="553"/>
      <c r="DA14" s="554"/>
      <c r="DB14" s="552">
        <v>47.3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146</v>
      </c>
      <c r="N15" s="540"/>
      <c r="O15" s="540"/>
      <c r="P15" s="540"/>
      <c r="Q15" s="541"/>
      <c r="R15" s="542">
        <v>38671</v>
      </c>
      <c r="S15" s="543"/>
      <c r="T15" s="543"/>
      <c r="U15" s="543"/>
      <c r="V15" s="544"/>
      <c r="W15" s="545" t="s">
        <v>147</v>
      </c>
      <c r="X15" s="441"/>
      <c r="Y15" s="441"/>
      <c r="Z15" s="441"/>
      <c r="AA15" s="441"/>
      <c r="AB15" s="442"/>
      <c r="AC15" s="408">
        <v>3119</v>
      </c>
      <c r="AD15" s="409"/>
      <c r="AE15" s="409"/>
      <c r="AF15" s="409"/>
      <c r="AG15" s="410"/>
      <c r="AH15" s="408">
        <v>3385</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4230705</v>
      </c>
      <c r="BO15" s="485"/>
      <c r="BP15" s="485"/>
      <c r="BQ15" s="485"/>
      <c r="BR15" s="485"/>
      <c r="BS15" s="485"/>
      <c r="BT15" s="485"/>
      <c r="BU15" s="486"/>
      <c r="BV15" s="484">
        <v>4052351</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17.8</v>
      </c>
      <c r="AD16" s="536"/>
      <c r="AE16" s="536"/>
      <c r="AF16" s="536"/>
      <c r="AG16" s="537"/>
      <c r="AH16" s="535">
        <v>18.7</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10803152</v>
      </c>
      <c r="BO16" s="456"/>
      <c r="BP16" s="456"/>
      <c r="BQ16" s="456"/>
      <c r="BR16" s="456"/>
      <c r="BS16" s="456"/>
      <c r="BT16" s="456"/>
      <c r="BU16" s="457"/>
      <c r="BV16" s="455">
        <v>10518395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13571</v>
      </c>
      <c r="AD17" s="409"/>
      <c r="AE17" s="409"/>
      <c r="AF17" s="409"/>
      <c r="AG17" s="410"/>
      <c r="AH17" s="408">
        <v>13819</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5264873</v>
      </c>
      <c r="BO17" s="456"/>
      <c r="BP17" s="456"/>
      <c r="BQ17" s="456"/>
      <c r="BR17" s="456"/>
      <c r="BS17" s="456"/>
      <c r="BT17" s="456"/>
      <c r="BU17" s="457"/>
      <c r="BV17" s="455">
        <v>5035159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115.9</v>
      </c>
      <c r="M18" s="508"/>
      <c r="N18" s="508"/>
      <c r="O18" s="508"/>
      <c r="P18" s="508"/>
      <c r="Q18" s="508"/>
      <c r="R18" s="509"/>
      <c r="S18" s="509"/>
      <c r="T18" s="509"/>
      <c r="U18" s="509"/>
      <c r="V18" s="510"/>
      <c r="W18" s="526"/>
      <c r="X18" s="527"/>
      <c r="Y18" s="527"/>
      <c r="Z18" s="527"/>
      <c r="AA18" s="527"/>
      <c r="AB18" s="551"/>
      <c r="AC18" s="425">
        <v>77.5</v>
      </c>
      <c r="AD18" s="426"/>
      <c r="AE18" s="426"/>
      <c r="AF18" s="426"/>
      <c r="AG18" s="511"/>
      <c r="AH18" s="425">
        <v>76.2</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11048963</v>
      </c>
      <c r="BO18" s="456"/>
      <c r="BP18" s="456"/>
      <c r="BQ18" s="456"/>
      <c r="BR18" s="456"/>
      <c r="BS18" s="456"/>
      <c r="BT18" s="456"/>
      <c r="BU18" s="457"/>
      <c r="BV18" s="455">
        <v>10895594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341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15137565</v>
      </c>
      <c r="BO19" s="456"/>
      <c r="BP19" s="456"/>
      <c r="BQ19" s="456"/>
      <c r="BR19" s="456"/>
      <c r="BS19" s="456"/>
      <c r="BT19" s="456"/>
      <c r="BU19" s="457"/>
      <c r="BV19" s="455">
        <v>15217051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18688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16667476</v>
      </c>
      <c r="BO22" s="485"/>
      <c r="BP22" s="485"/>
      <c r="BQ22" s="485"/>
      <c r="BR22" s="485"/>
      <c r="BS22" s="485"/>
      <c r="BT22" s="485"/>
      <c r="BU22" s="486"/>
      <c r="BV22" s="484">
        <v>17649871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11809766</v>
      </c>
      <c r="BO23" s="456"/>
      <c r="BP23" s="456"/>
      <c r="BQ23" s="456"/>
      <c r="BR23" s="456"/>
      <c r="BS23" s="456"/>
      <c r="BT23" s="456"/>
      <c r="BU23" s="457"/>
      <c r="BV23" s="455">
        <v>12711800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9100</v>
      </c>
      <c r="R24" s="409"/>
      <c r="S24" s="409"/>
      <c r="T24" s="409"/>
      <c r="U24" s="409"/>
      <c r="V24" s="410"/>
      <c r="W24" s="498"/>
      <c r="X24" s="435"/>
      <c r="Y24" s="436"/>
      <c r="Z24" s="411" t="s">
        <v>172</v>
      </c>
      <c r="AA24" s="412"/>
      <c r="AB24" s="412"/>
      <c r="AC24" s="412"/>
      <c r="AD24" s="412"/>
      <c r="AE24" s="412"/>
      <c r="AF24" s="412"/>
      <c r="AG24" s="413"/>
      <c r="AH24" s="408">
        <v>261</v>
      </c>
      <c r="AI24" s="409"/>
      <c r="AJ24" s="409"/>
      <c r="AK24" s="409"/>
      <c r="AL24" s="410"/>
      <c r="AM24" s="408">
        <v>792918</v>
      </c>
      <c r="AN24" s="409"/>
      <c r="AO24" s="409"/>
      <c r="AP24" s="409"/>
      <c r="AQ24" s="409"/>
      <c r="AR24" s="410"/>
      <c r="AS24" s="408">
        <v>3038</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10249417</v>
      </c>
      <c r="BO24" s="456"/>
      <c r="BP24" s="456"/>
      <c r="BQ24" s="456"/>
      <c r="BR24" s="456"/>
      <c r="BS24" s="456"/>
      <c r="BT24" s="456"/>
      <c r="BU24" s="457"/>
      <c r="BV24" s="455">
        <v>10820012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2</v>
      </c>
      <c r="M25" s="409"/>
      <c r="N25" s="409"/>
      <c r="O25" s="409"/>
      <c r="P25" s="410"/>
      <c r="Q25" s="408">
        <v>7250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176</v>
      </c>
      <c r="AN25" s="409"/>
      <c r="AO25" s="409"/>
      <c r="AP25" s="409"/>
      <c r="AQ25" s="409"/>
      <c r="AR25" s="410"/>
      <c r="AS25" s="408" t="s">
        <v>130</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138774</v>
      </c>
      <c r="BO25" s="485"/>
      <c r="BP25" s="485"/>
      <c r="BQ25" s="485"/>
      <c r="BR25" s="485"/>
      <c r="BS25" s="485"/>
      <c r="BT25" s="485"/>
      <c r="BU25" s="486"/>
      <c r="BV25" s="484">
        <v>128922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6350</v>
      </c>
      <c r="R26" s="409"/>
      <c r="S26" s="409"/>
      <c r="T26" s="409"/>
      <c r="U26" s="409"/>
      <c r="V26" s="410"/>
      <c r="W26" s="498"/>
      <c r="X26" s="435"/>
      <c r="Y26" s="436"/>
      <c r="Z26" s="411" t="s">
        <v>179</v>
      </c>
      <c r="AA26" s="466"/>
      <c r="AB26" s="466"/>
      <c r="AC26" s="466"/>
      <c r="AD26" s="466"/>
      <c r="AE26" s="466"/>
      <c r="AF26" s="466"/>
      <c r="AG26" s="467"/>
      <c r="AH26" s="408" t="s">
        <v>130</v>
      </c>
      <c r="AI26" s="409"/>
      <c r="AJ26" s="409"/>
      <c r="AK26" s="409"/>
      <c r="AL26" s="410"/>
      <c r="AM26" s="408" t="s">
        <v>130</v>
      </c>
      <c r="AN26" s="409"/>
      <c r="AO26" s="409"/>
      <c r="AP26" s="409"/>
      <c r="AQ26" s="409"/>
      <c r="AR26" s="410"/>
      <c r="AS26" s="408" t="s">
        <v>130</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176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4300</v>
      </c>
      <c r="R27" s="409"/>
      <c r="S27" s="409"/>
      <c r="T27" s="409"/>
      <c r="U27" s="409"/>
      <c r="V27" s="410"/>
      <c r="W27" s="498"/>
      <c r="X27" s="435"/>
      <c r="Y27" s="436"/>
      <c r="Z27" s="411" t="s">
        <v>182</v>
      </c>
      <c r="AA27" s="412"/>
      <c r="AB27" s="412"/>
      <c r="AC27" s="412"/>
      <c r="AD27" s="412"/>
      <c r="AE27" s="412"/>
      <c r="AF27" s="412"/>
      <c r="AG27" s="413"/>
      <c r="AH27" s="408">
        <v>70</v>
      </c>
      <c r="AI27" s="409"/>
      <c r="AJ27" s="409"/>
      <c r="AK27" s="409"/>
      <c r="AL27" s="410"/>
      <c r="AM27" s="408">
        <v>260257</v>
      </c>
      <c r="AN27" s="409"/>
      <c r="AO27" s="409"/>
      <c r="AP27" s="409"/>
      <c r="AQ27" s="409"/>
      <c r="AR27" s="410"/>
      <c r="AS27" s="408">
        <v>3718</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t="s">
        <v>184</v>
      </c>
      <c r="BO27" s="490"/>
      <c r="BP27" s="490"/>
      <c r="BQ27" s="490"/>
      <c r="BR27" s="490"/>
      <c r="BS27" s="490"/>
      <c r="BT27" s="490"/>
      <c r="BU27" s="491"/>
      <c r="BV27" s="489" t="s">
        <v>184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3600</v>
      </c>
      <c r="R28" s="409"/>
      <c r="S28" s="409"/>
      <c r="T28" s="409"/>
      <c r="U28" s="409"/>
      <c r="V28" s="410"/>
      <c r="W28" s="498"/>
      <c r="X28" s="435"/>
      <c r="Y28" s="436"/>
      <c r="Z28" s="411" t="s">
        <v>186</v>
      </c>
      <c r="AA28" s="412"/>
      <c r="AB28" s="412"/>
      <c r="AC28" s="412"/>
      <c r="AD28" s="412"/>
      <c r="AE28" s="412"/>
      <c r="AF28" s="412"/>
      <c r="AG28" s="413"/>
      <c r="AH28" s="408" t="s">
        <v>176</v>
      </c>
      <c r="AI28" s="409"/>
      <c r="AJ28" s="409"/>
      <c r="AK28" s="409"/>
      <c r="AL28" s="410"/>
      <c r="AM28" s="408" t="s">
        <v>184</v>
      </c>
      <c r="AN28" s="409"/>
      <c r="AO28" s="409"/>
      <c r="AP28" s="409"/>
      <c r="AQ28" s="409"/>
      <c r="AR28" s="410"/>
      <c r="AS28" s="408" t="s">
        <v>187</v>
      </c>
      <c r="AT28" s="409"/>
      <c r="AU28" s="409"/>
      <c r="AV28" s="409"/>
      <c r="AW28" s="409"/>
      <c r="AX28" s="468"/>
      <c r="AY28" s="472" t="s">
        <v>188</v>
      </c>
      <c r="AZ28" s="473"/>
      <c r="BA28" s="473"/>
      <c r="BB28" s="474"/>
      <c r="BC28" s="481" t="s">
        <v>49</v>
      </c>
      <c r="BD28" s="482"/>
      <c r="BE28" s="482"/>
      <c r="BF28" s="482"/>
      <c r="BG28" s="482"/>
      <c r="BH28" s="482"/>
      <c r="BI28" s="482"/>
      <c r="BJ28" s="482"/>
      <c r="BK28" s="482"/>
      <c r="BL28" s="482"/>
      <c r="BM28" s="483"/>
      <c r="BN28" s="484">
        <v>1363583</v>
      </c>
      <c r="BO28" s="485"/>
      <c r="BP28" s="485"/>
      <c r="BQ28" s="485"/>
      <c r="BR28" s="485"/>
      <c r="BS28" s="485"/>
      <c r="BT28" s="485"/>
      <c r="BU28" s="486"/>
      <c r="BV28" s="484">
        <v>1257286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189</v>
      </c>
      <c r="F29" s="412"/>
      <c r="G29" s="412"/>
      <c r="H29" s="412"/>
      <c r="I29" s="412"/>
      <c r="J29" s="412"/>
      <c r="K29" s="413"/>
      <c r="L29" s="408">
        <v>16</v>
      </c>
      <c r="M29" s="409"/>
      <c r="N29" s="409"/>
      <c r="O29" s="409"/>
      <c r="P29" s="410"/>
      <c r="Q29" s="408">
        <v>3300</v>
      </c>
      <c r="R29" s="409"/>
      <c r="S29" s="409"/>
      <c r="T29" s="409"/>
      <c r="U29" s="409"/>
      <c r="V29" s="410"/>
      <c r="W29" s="499"/>
      <c r="X29" s="500"/>
      <c r="Y29" s="501"/>
      <c r="Z29" s="411" t="s">
        <v>190</v>
      </c>
      <c r="AA29" s="412"/>
      <c r="AB29" s="412"/>
      <c r="AC29" s="412"/>
      <c r="AD29" s="412"/>
      <c r="AE29" s="412"/>
      <c r="AF29" s="412"/>
      <c r="AG29" s="413"/>
      <c r="AH29" s="408">
        <v>331</v>
      </c>
      <c r="AI29" s="409"/>
      <c r="AJ29" s="409"/>
      <c r="AK29" s="409"/>
      <c r="AL29" s="410"/>
      <c r="AM29" s="408">
        <v>1053175</v>
      </c>
      <c r="AN29" s="409"/>
      <c r="AO29" s="409"/>
      <c r="AP29" s="409"/>
      <c r="AQ29" s="409"/>
      <c r="AR29" s="410"/>
      <c r="AS29" s="408">
        <v>3182</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193018</v>
      </c>
      <c r="BO29" s="456"/>
      <c r="BP29" s="456"/>
      <c r="BQ29" s="456"/>
      <c r="BR29" s="456"/>
      <c r="BS29" s="456"/>
      <c r="BT29" s="456"/>
      <c r="BU29" s="457"/>
      <c r="BV29" s="455">
        <v>193014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5062829</v>
      </c>
      <c r="BO30" s="490"/>
      <c r="BP30" s="490"/>
      <c r="BQ30" s="490"/>
      <c r="BR30" s="490"/>
      <c r="BS30" s="490"/>
      <c r="BT30" s="490"/>
      <c r="BU30" s="491"/>
      <c r="BV30" s="489">
        <v>3962561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滝川市下水道事業会計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空知教育センター組合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滝川振興公社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公営住宅事業特別会計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滝川市病院事業会計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中空知衛生施設組合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滝川ガス</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中・北空知廃棄物処理広域連合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アニム滝川</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中空知広域市町村圏組合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滝川生涯学習振興会</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滝川地区広域消防事務組合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中空知広域水道企業団</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石狩川流域下水道組合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UWRVfM/7KcYJyvMthmgYDs/zElhANZlCc7DdodO4RxHF/L5eHdJUzhrB8IVV9f6h7rt6BRFYb/NwwsN39pYOQ==" saltValue="/JPMDirgefwThBey+dLW5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231</v>
      </c>
      <c r="C5" s="713"/>
      <c r="D5" s="713"/>
      <c r="E5" s="713"/>
      <c r="F5" s="713"/>
      <c r="G5" s="713"/>
      <c r="H5" s="713"/>
      <c r="I5" s="713"/>
      <c r="J5" s="713"/>
      <c r="K5" s="713"/>
      <c r="L5" s="713"/>
      <c r="M5" s="713"/>
      <c r="N5" s="713"/>
      <c r="O5" s="713"/>
      <c r="P5" s="713"/>
      <c r="Q5" s="714"/>
      <c r="R5" s="709">
        <v>4370176</v>
      </c>
      <c r="S5" s="710"/>
      <c r="T5" s="710"/>
      <c r="U5" s="710"/>
      <c r="V5" s="710"/>
      <c r="W5" s="710"/>
      <c r="X5" s="710"/>
      <c r="Y5" s="738"/>
      <c r="Z5" s="751">
        <v>17.8</v>
      </c>
      <c r="AA5" s="751"/>
      <c r="AB5" s="751"/>
      <c r="AC5" s="751"/>
      <c r="AD5" s="752">
        <v>4110812</v>
      </c>
      <c r="AE5" s="752"/>
      <c r="AF5" s="752"/>
      <c r="AG5" s="752"/>
      <c r="AH5" s="752"/>
      <c r="AI5" s="752"/>
      <c r="AJ5" s="752"/>
      <c r="AK5" s="752"/>
      <c r="AL5" s="739">
        <v>33.9</v>
      </c>
      <c r="AM5" s="721"/>
      <c r="AN5" s="721"/>
      <c r="AO5" s="740"/>
      <c r="AP5" s="712" t="s">
        <v>232</v>
      </c>
      <c r="AQ5" s="713"/>
      <c r="AR5" s="713"/>
      <c r="AS5" s="713"/>
      <c r="AT5" s="713"/>
      <c r="AU5" s="713"/>
      <c r="AV5" s="713"/>
      <c r="AW5" s="713"/>
      <c r="AX5" s="713"/>
      <c r="AY5" s="713"/>
      <c r="AZ5" s="713"/>
      <c r="BA5" s="713"/>
      <c r="BB5" s="713"/>
      <c r="BC5" s="713"/>
      <c r="BD5" s="713"/>
      <c r="BE5" s="713"/>
      <c r="BF5" s="714"/>
      <c r="BG5" s="657">
        <v>4110812</v>
      </c>
      <c r="BH5" s="658"/>
      <c r="BI5" s="658"/>
      <c r="BJ5" s="658"/>
      <c r="BK5" s="658"/>
      <c r="BL5" s="658"/>
      <c r="BM5" s="658"/>
      <c r="BN5" s="659"/>
      <c r="BO5" s="695">
        <v>94.1</v>
      </c>
      <c r="BP5" s="695"/>
      <c r="BQ5" s="695"/>
      <c r="BR5" s="695"/>
      <c r="BS5" s="696">
        <v>165430</v>
      </c>
      <c r="BT5" s="696"/>
      <c r="BU5" s="696"/>
      <c r="BV5" s="696"/>
      <c r="BW5" s="696"/>
      <c r="BX5" s="696"/>
      <c r="BY5" s="696"/>
      <c r="BZ5" s="696"/>
      <c r="CA5" s="696"/>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2">
      <c r="B6" s="654" t="s">
        <v>236</v>
      </c>
      <c r="C6" s="655"/>
      <c r="D6" s="655"/>
      <c r="E6" s="655"/>
      <c r="F6" s="655"/>
      <c r="G6" s="655"/>
      <c r="H6" s="655"/>
      <c r="I6" s="655"/>
      <c r="J6" s="655"/>
      <c r="K6" s="655"/>
      <c r="L6" s="655"/>
      <c r="M6" s="655"/>
      <c r="N6" s="655"/>
      <c r="O6" s="655"/>
      <c r="P6" s="655"/>
      <c r="Q6" s="656"/>
      <c r="R6" s="657">
        <v>195727</v>
      </c>
      <c r="S6" s="658"/>
      <c r="T6" s="658"/>
      <c r="U6" s="658"/>
      <c r="V6" s="658"/>
      <c r="W6" s="658"/>
      <c r="X6" s="658"/>
      <c r="Y6" s="659"/>
      <c r="Z6" s="695">
        <v>0.8</v>
      </c>
      <c r="AA6" s="695"/>
      <c r="AB6" s="695"/>
      <c r="AC6" s="695"/>
      <c r="AD6" s="696">
        <v>195727</v>
      </c>
      <c r="AE6" s="696"/>
      <c r="AF6" s="696"/>
      <c r="AG6" s="696"/>
      <c r="AH6" s="696"/>
      <c r="AI6" s="696"/>
      <c r="AJ6" s="696"/>
      <c r="AK6" s="696"/>
      <c r="AL6" s="660">
        <v>1.6</v>
      </c>
      <c r="AM6" s="661"/>
      <c r="AN6" s="661"/>
      <c r="AO6" s="697"/>
      <c r="AP6" s="654" t="s">
        <v>237</v>
      </c>
      <c r="AQ6" s="655"/>
      <c r="AR6" s="655"/>
      <c r="AS6" s="655"/>
      <c r="AT6" s="655"/>
      <c r="AU6" s="655"/>
      <c r="AV6" s="655"/>
      <c r="AW6" s="655"/>
      <c r="AX6" s="655"/>
      <c r="AY6" s="655"/>
      <c r="AZ6" s="655"/>
      <c r="BA6" s="655"/>
      <c r="BB6" s="655"/>
      <c r="BC6" s="655"/>
      <c r="BD6" s="655"/>
      <c r="BE6" s="655"/>
      <c r="BF6" s="656"/>
      <c r="BG6" s="657">
        <v>4110812</v>
      </c>
      <c r="BH6" s="658"/>
      <c r="BI6" s="658"/>
      <c r="BJ6" s="658"/>
      <c r="BK6" s="658"/>
      <c r="BL6" s="658"/>
      <c r="BM6" s="658"/>
      <c r="BN6" s="659"/>
      <c r="BO6" s="695">
        <v>94.1</v>
      </c>
      <c r="BP6" s="695"/>
      <c r="BQ6" s="695"/>
      <c r="BR6" s="695"/>
      <c r="BS6" s="696">
        <v>165430</v>
      </c>
      <c r="BT6" s="696"/>
      <c r="BU6" s="696"/>
      <c r="BV6" s="696"/>
      <c r="BW6" s="696"/>
      <c r="BX6" s="696"/>
      <c r="BY6" s="696"/>
      <c r="BZ6" s="696"/>
      <c r="CA6" s="696"/>
      <c r="CB6" s="731"/>
      <c r="CD6" s="712" t="s">
        <v>238</v>
      </c>
      <c r="CE6" s="713"/>
      <c r="CF6" s="713"/>
      <c r="CG6" s="713"/>
      <c r="CH6" s="713"/>
      <c r="CI6" s="713"/>
      <c r="CJ6" s="713"/>
      <c r="CK6" s="713"/>
      <c r="CL6" s="713"/>
      <c r="CM6" s="713"/>
      <c r="CN6" s="713"/>
      <c r="CO6" s="713"/>
      <c r="CP6" s="713"/>
      <c r="CQ6" s="714"/>
      <c r="CR6" s="657">
        <v>155279</v>
      </c>
      <c r="CS6" s="658"/>
      <c r="CT6" s="658"/>
      <c r="CU6" s="658"/>
      <c r="CV6" s="658"/>
      <c r="CW6" s="658"/>
      <c r="CX6" s="658"/>
      <c r="CY6" s="659"/>
      <c r="CZ6" s="739">
        <v>0.7</v>
      </c>
      <c r="DA6" s="721"/>
      <c r="DB6" s="721"/>
      <c r="DC6" s="741"/>
      <c r="DD6" s="663" t="s">
        <v>239</v>
      </c>
      <c r="DE6" s="658"/>
      <c r="DF6" s="658"/>
      <c r="DG6" s="658"/>
      <c r="DH6" s="658"/>
      <c r="DI6" s="658"/>
      <c r="DJ6" s="658"/>
      <c r="DK6" s="658"/>
      <c r="DL6" s="658"/>
      <c r="DM6" s="658"/>
      <c r="DN6" s="658"/>
      <c r="DO6" s="658"/>
      <c r="DP6" s="659"/>
      <c r="DQ6" s="663">
        <v>155278</v>
      </c>
      <c r="DR6" s="658"/>
      <c r="DS6" s="658"/>
      <c r="DT6" s="658"/>
      <c r="DU6" s="658"/>
      <c r="DV6" s="658"/>
      <c r="DW6" s="658"/>
      <c r="DX6" s="658"/>
      <c r="DY6" s="658"/>
      <c r="DZ6" s="658"/>
      <c r="EA6" s="658"/>
      <c r="EB6" s="658"/>
      <c r="EC6" s="694"/>
    </row>
    <row r="7" spans="2:143" ht="11.25" customHeight="1" x14ac:dyDescent="0.2">
      <c r="B7" s="654" t="s">
        <v>240</v>
      </c>
      <c r="C7" s="655"/>
      <c r="D7" s="655"/>
      <c r="E7" s="655"/>
      <c r="F7" s="655"/>
      <c r="G7" s="655"/>
      <c r="H7" s="655"/>
      <c r="I7" s="655"/>
      <c r="J7" s="655"/>
      <c r="K7" s="655"/>
      <c r="L7" s="655"/>
      <c r="M7" s="655"/>
      <c r="N7" s="655"/>
      <c r="O7" s="655"/>
      <c r="P7" s="655"/>
      <c r="Q7" s="656"/>
      <c r="R7" s="657">
        <v>1713</v>
      </c>
      <c r="S7" s="658"/>
      <c r="T7" s="658"/>
      <c r="U7" s="658"/>
      <c r="V7" s="658"/>
      <c r="W7" s="658"/>
      <c r="X7" s="658"/>
      <c r="Y7" s="659"/>
      <c r="Z7" s="695">
        <v>0</v>
      </c>
      <c r="AA7" s="695"/>
      <c r="AB7" s="695"/>
      <c r="AC7" s="695"/>
      <c r="AD7" s="696">
        <v>1713</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2043933</v>
      </c>
      <c r="BH7" s="658"/>
      <c r="BI7" s="658"/>
      <c r="BJ7" s="658"/>
      <c r="BK7" s="658"/>
      <c r="BL7" s="658"/>
      <c r="BM7" s="658"/>
      <c r="BN7" s="659"/>
      <c r="BO7" s="695">
        <v>46.8</v>
      </c>
      <c r="BP7" s="695"/>
      <c r="BQ7" s="695"/>
      <c r="BR7" s="695"/>
      <c r="BS7" s="696">
        <v>62921</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4143385</v>
      </c>
      <c r="CS7" s="658"/>
      <c r="CT7" s="658"/>
      <c r="CU7" s="658"/>
      <c r="CV7" s="658"/>
      <c r="CW7" s="658"/>
      <c r="CX7" s="658"/>
      <c r="CY7" s="659"/>
      <c r="CZ7" s="695">
        <v>17.8</v>
      </c>
      <c r="DA7" s="695"/>
      <c r="DB7" s="695"/>
      <c r="DC7" s="695"/>
      <c r="DD7" s="663">
        <v>254748</v>
      </c>
      <c r="DE7" s="658"/>
      <c r="DF7" s="658"/>
      <c r="DG7" s="658"/>
      <c r="DH7" s="658"/>
      <c r="DI7" s="658"/>
      <c r="DJ7" s="658"/>
      <c r="DK7" s="658"/>
      <c r="DL7" s="658"/>
      <c r="DM7" s="658"/>
      <c r="DN7" s="658"/>
      <c r="DO7" s="658"/>
      <c r="DP7" s="659"/>
      <c r="DQ7" s="663">
        <v>1978905</v>
      </c>
      <c r="DR7" s="658"/>
      <c r="DS7" s="658"/>
      <c r="DT7" s="658"/>
      <c r="DU7" s="658"/>
      <c r="DV7" s="658"/>
      <c r="DW7" s="658"/>
      <c r="DX7" s="658"/>
      <c r="DY7" s="658"/>
      <c r="DZ7" s="658"/>
      <c r="EA7" s="658"/>
      <c r="EB7" s="658"/>
      <c r="EC7" s="694"/>
    </row>
    <row r="8" spans="2:143" ht="11.25" customHeight="1" x14ac:dyDescent="0.2">
      <c r="B8" s="654" t="s">
        <v>243</v>
      </c>
      <c r="C8" s="655"/>
      <c r="D8" s="655"/>
      <c r="E8" s="655"/>
      <c r="F8" s="655"/>
      <c r="G8" s="655"/>
      <c r="H8" s="655"/>
      <c r="I8" s="655"/>
      <c r="J8" s="655"/>
      <c r="K8" s="655"/>
      <c r="L8" s="655"/>
      <c r="M8" s="655"/>
      <c r="N8" s="655"/>
      <c r="O8" s="655"/>
      <c r="P8" s="655"/>
      <c r="Q8" s="656"/>
      <c r="R8" s="657">
        <v>12568</v>
      </c>
      <c r="S8" s="658"/>
      <c r="T8" s="658"/>
      <c r="U8" s="658"/>
      <c r="V8" s="658"/>
      <c r="W8" s="658"/>
      <c r="X8" s="658"/>
      <c r="Y8" s="659"/>
      <c r="Z8" s="695">
        <v>0.1</v>
      </c>
      <c r="AA8" s="695"/>
      <c r="AB8" s="695"/>
      <c r="AC8" s="695"/>
      <c r="AD8" s="696">
        <v>12568</v>
      </c>
      <c r="AE8" s="696"/>
      <c r="AF8" s="696"/>
      <c r="AG8" s="696"/>
      <c r="AH8" s="696"/>
      <c r="AI8" s="696"/>
      <c r="AJ8" s="696"/>
      <c r="AK8" s="696"/>
      <c r="AL8" s="660">
        <v>0.1</v>
      </c>
      <c r="AM8" s="661"/>
      <c r="AN8" s="661"/>
      <c r="AO8" s="697"/>
      <c r="AP8" s="654" t="s">
        <v>244</v>
      </c>
      <c r="AQ8" s="655"/>
      <c r="AR8" s="655"/>
      <c r="AS8" s="655"/>
      <c r="AT8" s="655"/>
      <c r="AU8" s="655"/>
      <c r="AV8" s="655"/>
      <c r="AW8" s="655"/>
      <c r="AX8" s="655"/>
      <c r="AY8" s="655"/>
      <c r="AZ8" s="655"/>
      <c r="BA8" s="655"/>
      <c r="BB8" s="655"/>
      <c r="BC8" s="655"/>
      <c r="BD8" s="655"/>
      <c r="BE8" s="655"/>
      <c r="BF8" s="656"/>
      <c r="BG8" s="657">
        <v>66835</v>
      </c>
      <c r="BH8" s="658"/>
      <c r="BI8" s="658"/>
      <c r="BJ8" s="658"/>
      <c r="BK8" s="658"/>
      <c r="BL8" s="658"/>
      <c r="BM8" s="658"/>
      <c r="BN8" s="659"/>
      <c r="BO8" s="695">
        <v>1.5</v>
      </c>
      <c r="BP8" s="695"/>
      <c r="BQ8" s="695"/>
      <c r="BR8" s="695"/>
      <c r="BS8" s="696" t="s">
        <v>239</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7567357</v>
      </c>
      <c r="CS8" s="658"/>
      <c r="CT8" s="658"/>
      <c r="CU8" s="658"/>
      <c r="CV8" s="658"/>
      <c r="CW8" s="658"/>
      <c r="CX8" s="658"/>
      <c r="CY8" s="659"/>
      <c r="CZ8" s="695">
        <v>32.5</v>
      </c>
      <c r="DA8" s="695"/>
      <c r="DB8" s="695"/>
      <c r="DC8" s="695"/>
      <c r="DD8" s="663">
        <v>2704</v>
      </c>
      <c r="DE8" s="658"/>
      <c r="DF8" s="658"/>
      <c r="DG8" s="658"/>
      <c r="DH8" s="658"/>
      <c r="DI8" s="658"/>
      <c r="DJ8" s="658"/>
      <c r="DK8" s="658"/>
      <c r="DL8" s="658"/>
      <c r="DM8" s="658"/>
      <c r="DN8" s="658"/>
      <c r="DO8" s="658"/>
      <c r="DP8" s="659"/>
      <c r="DQ8" s="663">
        <v>3362248</v>
      </c>
      <c r="DR8" s="658"/>
      <c r="DS8" s="658"/>
      <c r="DT8" s="658"/>
      <c r="DU8" s="658"/>
      <c r="DV8" s="658"/>
      <c r="DW8" s="658"/>
      <c r="DX8" s="658"/>
      <c r="DY8" s="658"/>
      <c r="DZ8" s="658"/>
      <c r="EA8" s="658"/>
      <c r="EB8" s="658"/>
      <c r="EC8" s="694"/>
    </row>
    <row r="9" spans="2:143" ht="11.25" customHeight="1" x14ac:dyDescent="0.2">
      <c r="B9" s="654" t="s">
        <v>246</v>
      </c>
      <c r="C9" s="655"/>
      <c r="D9" s="655"/>
      <c r="E9" s="655"/>
      <c r="F9" s="655"/>
      <c r="G9" s="655"/>
      <c r="H9" s="655"/>
      <c r="I9" s="655"/>
      <c r="J9" s="655"/>
      <c r="K9" s="655"/>
      <c r="L9" s="655"/>
      <c r="M9" s="655"/>
      <c r="N9" s="655"/>
      <c r="O9" s="655"/>
      <c r="P9" s="655"/>
      <c r="Q9" s="656"/>
      <c r="R9" s="657">
        <v>10164</v>
      </c>
      <c r="S9" s="658"/>
      <c r="T9" s="658"/>
      <c r="U9" s="658"/>
      <c r="V9" s="658"/>
      <c r="W9" s="658"/>
      <c r="X9" s="658"/>
      <c r="Y9" s="659"/>
      <c r="Z9" s="695">
        <v>0</v>
      </c>
      <c r="AA9" s="695"/>
      <c r="AB9" s="695"/>
      <c r="AC9" s="695"/>
      <c r="AD9" s="696">
        <v>10164</v>
      </c>
      <c r="AE9" s="696"/>
      <c r="AF9" s="696"/>
      <c r="AG9" s="696"/>
      <c r="AH9" s="696"/>
      <c r="AI9" s="696"/>
      <c r="AJ9" s="696"/>
      <c r="AK9" s="696"/>
      <c r="AL9" s="660">
        <v>0.1</v>
      </c>
      <c r="AM9" s="661"/>
      <c r="AN9" s="661"/>
      <c r="AO9" s="697"/>
      <c r="AP9" s="654" t="s">
        <v>247</v>
      </c>
      <c r="AQ9" s="655"/>
      <c r="AR9" s="655"/>
      <c r="AS9" s="655"/>
      <c r="AT9" s="655"/>
      <c r="AU9" s="655"/>
      <c r="AV9" s="655"/>
      <c r="AW9" s="655"/>
      <c r="AX9" s="655"/>
      <c r="AY9" s="655"/>
      <c r="AZ9" s="655"/>
      <c r="BA9" s="655"/>
      <c r="BB9" s="655"/>
      <c r="BC9" s="655"/>
      <c r="BD9" s="655"/>
      <c r="BE9" s="655"/>
      <c r="BF9" s="656"/>
      <c r="BG9" s="657">
        <v>1691960</v>
      </c>
      <c r="BH9" s="658"/>
      <c r="BI9" s="658"/>
      <c r="BJ9" s="658"/>
      <c r="BK9" s="658"/>
      <c r="BL9" s="658"/>
      <c r="BM9" s="658"/>
      <c r="BN9" s="659"/>
      <c r="BO9" s="695">
        <v>38.700000000000003</v>
      </c>
      <c r="BP9" s="695"/>
      <c r="BQ9" s="695"/>
      <c r="BR9" s="695"/>
      <c r="BS9" s="696" t="s">
        <v>239</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2756446</v>
      </c>
      <c r="CS9" s="658"/>
      <c r="CT9" s="658"/>
      <c r="CU9" s="658"/>
      <c r="CV9" s="658"/>
      <c r="CW9" s="658"/>
      <c r="CX9" s="658"/>
      <c r="CY9" s="659"/>
      <c r="CZ9" s="695">
        <v>11.8</v>
      </c>
      <c r="DA9" s="695"/>
      <c r="DB9" s="695"/>
      <c r="DC9" s="695"/>
      <c r="DD9" s="663">
        <v>1694</v>
      </c>
      <c r="DE9" s="658"/>
      <c r="DF9" s="658"/>
      <c r="DG9" s="658"/>
      <c r="DH9" s="658"/>
      <c r="DI9" s="658"/>
      <c r="DJ9" s="658"/>
      <c r="DK9" s="658"/>
      <c r="DL9" s="658"/>
      <c r="DM9" s="658"/>
      <c r="DN9" s="658"/>
      <c r="DO9" s="658"/>
      <c r="DP9" s="659"/>
      <c r="DQ9" s="663">
        <v>2176070</v>
      </c>
      <c r="DR9" s="658"/>
      <c r="DS9" s="658"/>
      <c r="DT9" s="658"/>
      <c r="DU9" s="658"/>
      <c r="DV9" s="658"/>
      <c r="DW9" s="658"/>
      <c r="DX9" s="658"/>
      <c r="DY9" s="658"/>
      <c r="DZ9" s="658"/>
      <c r="EA9" s="658"/>
      <c r="EB9" s="658"/>
      <c r="EC9" s="694"/>
    </row>
    <row r="10" spans="2:143" ht="11.25" customHeight="1" x14ac:dyDescent="0.2">
      <c r="B10" s="654" t="s">
        <v>249</v>
      </c>
      <c r="C10" s="655"/>
      <c r="D10" s="655"/>
      <c r="E10" s="655"/>
      <c r="F10" s="655"/>
      <c r="G10" s="655"/>
      <c r="H10" s="655"/>
      <c r="I10" s="655"/>
      <c r="J10" s="655"/>
      <c r="K10" s="655"/>
      <c r="L10" s="655"/>
      <c r="M10" s="655"/>
      <c r="N10" s="655"/>
      <c r="O10" s="655"/>
      <c r="P10" s="655"/>
      <c r="Q10" s="656"/>
      <c r="R10" s="657" t="s">
        <v>239</v>
      </c>
      <c r="S10" s="658"/>
      <c r="T10" s="658"/>
      <c r="U10" s="658"/>
      <c r="V10" s="658"/>
      <c r="W10" s="658"/>
      <c r="X10" s="658"/>
      <c r="Y10" s="659"/>
      <c r="Z10" s="695" t="s">
        <v>239</v>
      </c>
      <c r="AA10" s="695"/>
      <c r="AB10" s="695"/>
      <c r="AC10" s="695"/>
      <c r="AD10" s="696" t="s">
        <v>239</v>
      </c>
      <c r="AE10" s="696"/>
      <c r="AF10" s="696"/>
      <c r="AG10" s="696"/>
      <c r="AH10" s="696"/>
      <c r="AI10" s="696"/>
      <c r="AJ10" s="696"/>
      <c r="AK10" s="696"/>
      <c r="AL10" s="660" t="s">
        <v>239</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154700</v>
      </c>
      <c r="BH10" s="658"/>
      <c r="BI10" s="658"/>
      <c r="BJ10" s="658"/>
      <c r="BK10" s="658"/>
      <c r="BL10" s="658"/>
      <c r="BM10" s="658"/>
      <c r="BN10" s="659"/>
      <c r="BO10" s="695">
        <v>3.5</v>
      </c>
      <c r="BP10" s="695"/>
      <c r="BQ10" s="695"/>
      <c r="BR10" s="695"/>
      <c r="BS10" s="696">
        <v>25700</v>
      </c>
      <c r="BT10" s="696"/>
      <c r="BU10" s="696"/>
      <c r="BV10" s="696"/>
      <c r="BW10" s="696"/>
      <c r="BX10" s="696"/>
      <c r="BY10" s="696"/>
      <c r="BZ10" s="696"/>
      <c r="CA10" s="696"/>
      <c r="CB10" s="731"/>
      <c r="CD10" s="654" t="s">
        <v>251</v>
      </c>
      <c r="CE10" s="655"/>
      <c r="CF10" s="655"/>
      <c r="CG10" s="655"/>
      <c r="CH10" s="655"/>
      <c r="CI10" s="655"/>
      <c r="CJ10" s="655"/>
      <c r="CK10" s="655"/>
      <c r="CL10" s="655"/>
      <c r="CM10" s="655"/>
      <c r="CN10" s="655"/>
      <c r="CO10" s="655"/>
      <c r="CP10" s="655"/>
      <c r="CQ10" s="656"/>
      <c r="CR10" s="657">
        <v>33238</v>
      </c>
      <c r="CS10" s="658"/>
      <c r="CT10" s="658"/>
      <c r="CU10" s="658"/>
      <c r="CV10" s="658"/>
      <c r="CW10" s="658"/>
      <c r="CX10" s="658"/>
      <c r="CY10" s="659"/>
      <c r="CZ10" s="695">
        <v>0.1</v>
      </c>
      <c r="DA10" s="695"/>
      <c r="DB10" s="695"/>
      <c r="DC10" s="695"/>
      <c r="DD10" s="663" t="s">
        <v>239</v>
      </c>
      <c r="DE10" s="658"/>
      <c r="DF10" s="658"/>
      <c r="DG10" s="658"/>
      <c r="DH10" s="658"/>
      <c r="DI10" s="658"/>
      <c r="DJ10" s="658"/>
      <c r="DK10" s="658"/>
      <c r="DL10" s="658"/>
      <c r="DM10" s="658"/>
      <c r="DN10" s="658"/>
      <c r="DO10" s="658"/>
      <c r="DP10" s="659"/>
      <c r="DQ10" s="663">
        <v>31651</v>
      </c>
      <c r="DR10" s="658"/>
      <c r="DS10" s="658"/>
      <c r="DT10" s="658"/>
      <c r="DU10" s="658"/>
      <c r="DV10" s="658"/>
      <c r="DW10" s="658"/>
      <c r="DX10" s="658"/>
      <c r="DY10" s="658"/>
      <c r="DZ10" s="658"/>
      <c r="EA10" s="658"/>
      <c r="EB10" s="658"/>
      <c r="EC10" s="694"/>
    </row>
    <row r="11" spans="2:143" ht="11.25" customHeight="1" x14ac:dyDescent="0.2">
      <c r="B11" s="654" t="s">
        <v>252</v>
      </c>
      <c r="C11" s="655"/>
      <c r="D11" s="655"/>
      <c r="E11" s="655"/>
      <c r="F11" s="655"/>
      <c r="G11" s="655"/>
      <c r="H11" s="655"/>
      <c r="I11" s="655"/>
      <c r="J11" s="655"/>
      <c r="K11" s="655"/>
      <c r="L11" s="655"/>
      <c r="M11" s="655"/>
      <c r="N11" s="655"/>
      <c r="O11" s="655"/>
      <c r="P11" s="655"/>
      <c r="Q11" s="656"/>
      <c r="R11" s="657">
        <v>1050672</v>
      </c>
      <c r="S11" s="658"/>
      <c r="T11" s="658"/>
      <c r="U11" s="658"/>
      <c r="V11" s="658"/>
      <c r="W11" s="658"/>
      <c r="X11" s="658"/>
      <c r="Y11" s="659"/>
      <c r="Z11" s="660">
        <v>4.3</v>
      </c>
      <c r="AA11" s="661"/>
      <c r="AB11" s="661"/>
      <c r="AC11" s="662"/>
      <c r="AD11" s="663">
        <v>1050672</v>
      </c>
      <c r="AE11" s="658"/>
      <c r="AF11" s="658"/>
      <c r="AG11" s="658"/>
      <c r="AH11" s="658"/>
      <c r="AI11" s="658"/>
      <c r="AJ11" s="658"/>
      <c r="AK11" s="659"/>
      <c r="AL11" s="660">
        <v>8.6999999999999993</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130438</v>
      </c>
      <c r="BH11" s="658"/>
      <c r="BI11" s="658"/>
      <c r="BJ11" s="658"/>
      <c r="BK11" s="658"/>
      <c r="BL11" s="658"/>
      <c r="BM11" s="658"/>
      <c r="BN11" s="659"/>
      <c r="BO11" s="695">
        <v>3</v>
      </c>
      <c r="BP11" s="695"/>
      <c r="BQ11" s="695"/>
      <c r="BR11" s="695"/>
      <c r="BS11" s="696">
        <v>37221</v>
      </c>
      <c r="BT11" s="696"/>
      <c r="BU11" s="696"/>
      <c r="BV11" s="696"/>
      <c r="BW11" s="696"/>
      <c r="BX11" s="696"/>
      <c r="BY11" s="696"/>
      <c r="BZ11" s="696"/>
      <c r="CA11" s="696"/>
      <c r="CB11" s="731"/>
      <c r="CD11" s="654" t="s">
        <v>254</v>
      </c>
      <c r="CE11" s="655"/>
      <c r="CF11" s="655"/>
      <c r="CG11" s="655"/>
      <c r="CH11" s="655"/>
      <c r="CI11" s="655"/>
      <c r="CJ11" s="655"/>
      <c r="CK11" s="655"/>
      <c r="CL11" s="655"/>
      <c r="CM11" s="655"/>
      <c r="CN11" s="655"/>
      <c r="CO11" s="655"/>
      <c r="CP11" s="655"/>
      <c r="CQ11" s="656"/>
      <c r="CR11" s="657">
        <v>482967</v>
      </c>
      <c r="CS11" s="658"/>
      <c r="CT11" s="658"/>
      <c r="CU11" s="658"/>
      <c r="CV11" s="658"/>
      <c r="CW11" s="658"/>
      <c r="CX11" s="658"/>
      <c r="CY11" s="659"/>
      <c r="CZ11" s="695">
        <v>2.1</v>
      </c>
      <c r="DA11" s="695"/>
      <c r="DB11" s="695"/>
      <c r="DC11" s="695"/>
      <c r="DD11" s="663">
        <v>33568</v>
      </c>
      <c r="DE11" s="658"/>
      <c r="DF11" s="658"/>
      <c r="DG11" s="658"/>
      <c r="DH11" s="658"/>
      <c r="DI11" s="658"/>
      <c r="DJ11" s="658"/>
      <c r="DK11" s="658"/>
      <c r="DL11" s="658"/>
      <c r="DM11" s="658"/>
      <c r="DN11" s="658"/>
      <c r="DO11" s="658"/>
      <c r="DP11" s="659"/>
      <c r="DQ11" s="663">
        <v>275358</v>
      </c>
      <c r="DR11" s="658"/>
      <c r="DS11" s="658"/>
      <c r="DT11" s="658"/>
      <c r="DU11" s="658"/>
      <c r="DV11" s="658"/>
      <c r="DW11" s="658"/>
      <c r="DX11" s="658"/>
      <c r="DY11" s="658"/>
      <c r="DZ11" s="658"/>
      <c r="EA11" s="658"/>
      <c r="EB11" s="658"/>
      <c r="EC11" s="694"/>
    </row>
    <row r="12" spans="2:143" ht="11.25" customHeight="1" x14ac:dyDescent="0.2">
      <c r="B12" s="654" t="s">
        <v>255</v>
      </c>
      <c r="C12" s="655"/>
      <c r="D12" s="655"/>
      <c r="E12" s="655"/>
      <c r="F12" s="655"/>
      <c r="G12" s="655"/>
      <c r="H12" s="655"/>
      <c r="I12" s="655"/>
      <c r="J12" s="655"/>
      <c r="K12" s="655"/>
      <c r="L12" s="655"/>
      <c r="M12" s="655"/>
      <c r="N12" s="655"/>
      <c r="O12" s="655"/>
      <c r="P12" s="655"/>
      <c r="Q12" s="656"/>
      <c r="R12" s="657">
        <v>6795</v>
      </c>
      <c r="S12" s="658"/>
      <c r="T12" s="658"/>
      <c r="U12" s="658"/>
      <c r="V12" s="658"/>
      <c r="W12" s="658"/>
      <c r="X12" s="658"/>
      <c r="Y12" s="659"/>
      <c r="Z12" s="695">
        <v>0</v>
      </c>
      <c r="AA12" s="695"/>
      <c r="AB12" s="695"/>
      <c r="AC12" s="695"/>
      <c r="AD12" s="696">
        <v>6795</v>
      </c>
      <c r="AE12" s="696"/>
      <c r="AF12" s="696"/>
      <c r="AG12" s="696"/>
      <c r="AH12" s="696"/>
      <c r="AI12" s="696"/>
      <c r="AJ12" s="696"/>
      <c r="AK12" s="696"/>
      <c r="AL12" s="660">
        <v>0.1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1548634</v>
      </c>
      <c r="BH12" s="658"/>
      <c r="BI12" s="658"/>
      <c r="BJ12" s="658"/>
      <c r="BK12" s="658"/>
      <c r="BL12" s="658"/>
      <c r="BM12" s="658"/>
      <c r="BN12" s="659"/>
      <c r="BO12" s="695">
        <v>35.4</v>
      </c>
      <c r="BP12" s="695"/>
      <c r="BQ12" s="695"/>
      <c r="BR12" s="695"/>
      <c r="BS12" s="696">
        <v>102509</v>
      </c>
      <c r="BT12" s="696"/>
      <c r="BU12" s="696"/>
      <c r="BV12" s="696"/>
      <c r="BW12" s="696"/>
      <c r="BX12" s="696"/>
      <c r="BY12" s="696"/>
      <c r="BZ12" s="696"/>
      <c r="CA12" s="696"/>
      <c r="CB12" s="731"/>
      <c r="CD12" s="654" t="s">
        <v>257</v>
      </c>
      <c r="CE12" s="655"/>
      <c r="CF12" s="655"/>
      <c r="CG12" s="655"/>
      <c r="CH12" s="655"/>
      <c r="CI12" s="655"/>
      <c r="CJ12" s="655"/>
      <c r="CK12" s="655"/>
      <c r="CL12" s="655"/>
      <c r="CM12" s="655"/>
      <c r="CN12" s="655"/>
      <c r="CO12" s="655"/>
      <c r="CP12" s="655"/>
      <c r="CQ12" s="656"/>
      <c r="CR12" s="657">
        <v>1183519</v>
      </c>
      <c r="CS12" s="658"/>
      <c r="CT12" s="658"/>
      <c r="CU12" s="658"/>
      <c r="CV12" s="658"/>
      <c r="CW12" s="658"/>
      <c r="CX12" s="658"/>
      <c r="CY12" s="659"/>
      <c r="CZ12" s="695">
        <v>5.0999999999999996</v>
      </c>
      <c r="DA12" s="695"/>
      <c r="DB12" s="695"/>
      <c r="DC12" s="695"/>
      <c r="DD12" s="663">
        <v>30604</v>
      </c>
      <c r="DE12" s="658"/>
      <c r="DF12" s="658"/>
      <c r="DG12" s="658"/>
      <c r="DH12" s="658"/>
      <c r="DI12" s="658"/>
      <c r="DJ12" s="658"/>
      <c r="DK12" s="658"/>
      <c r="DL12" s="658"/>
      <c r="DM12" s="658"/>
      <c r="DN12" s="658"/>
      <c r="DO12" s="658"/>
      <c r="DP12" s="659"/>
      <c r="DQ12" s="663">
        <v>288077</v>
      </c>
      <c r="DR12" s="658"/>
      <c r="DS12" s="658"/>
      <c r="DT12" s="658"/>
      <c r="DU12" s="658"/>
      <c r="DV12" s="658"/>
      <c r="DW12" s="658"/>
      <c r="DX12" s="658"/>
      <c r="DY12" s="658"/>
      <c r="DZ12" s="658"/>
      <c r="EA12" s="658"/>
      <c r="EB12" s="658"/>
      <c r="EC12" s="694"/>
    </row>
    <row r="13" spans="2:143" ht="11.25" customHeight="1" x14ac:dyDescent="0.2">
      <c r="B13" s="654" t="s">
        <v>258</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239</v>
      </c>
      <c r="AA13" s="695"/>
      <c r="AB13" s="695"/>
      <c r="AC13" s="695"/>
      <c r="AD13" s="696" t="s">
        <v>130</v>
      </c>
      <c r="AE13" s="696"/>
      <c r="AF13" s="696"/>
      <c r="AG13" s="696"/>
      <c r="AH13" s="696"/>
      <c r="AI13" s="696"/>
      <c r="AJ13" s="696"/>
      <c r="AK13" s="696"/>
      <c r="AL13" s="660" t="s">
        <v>130</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1537941</v>
      </c>
      <c r="BH13" s="658"/>
      <c r="BI13" s="658"/>
      <c r="BJ13" s="658"/>
      <c r="BK13" s="658"/>
      <c r="BL13" s="658"/>
      <c r="BM13" s="658"/>
      <c r="BN13" s="659"/>
      <c r="BO13" s="695">
        <v>35.200000000000003</v>
      </c>
      <c r="BP13" s="695"/>
      <c r="BQ13" s="695"/>
      <c r="BR13" s="695"/>
      <c r="BS13" s="696">
        <v>102509</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2406500</v>
      </c>
      <c r="CS13" s="658"/>
      <c r="CT13" s="658"/>
      <c r="CU13" s="658"/>
      <c r="CV13" s="658"/>
      <c r="CW13" s="658"/>
      <c r="CX13" s="658"/>
      <c r="CY13" s="659"/>
      <c r="CZ13" s="695">
        <v>10.3</v>
      </c>
      <c r="DA13" s="695"/>
      <c r="DB13" s="695"/>
      <c r="DC13" s="695"/>
      <c r="DD13" s="663">
        <v>606780</v>
      </c>
      <c r="DE13" s="658"/>
      <c r="DF13" s="658"/>
      <c r="DG13" s="658"/>
      <c r="DH13" s="658"/>
      <c r="DI13" s="658"/>
      <c r="DJ13" s="658"/>
      <c r="DK13" s="658"/>
      <c r="DL13" s="658"/>
      <c r="DM13" s="658"/>
      <c r="DN13" s="658"/>
      <c r="DO13" s="658"/>
      <c r="DP13" s="659"/>
      <c r="DQ13" s="663">
        <v>1496092</v>
      </c>
      <c r="DR13" s="658"/>
      <c r="DS13" s="658"/>
      <c r="DT13" s="658"/>
      <c r="DU13" s="658"/>
      <c r="DV13" s="658"/>
      <c r="DW13" s="658"/>
      <c r="DX13" s="658"/>
      <c r="DY13" s="658"/>
      <c r="DZ13" s="658"/>
      <c r="EA13" s="658"/>
      <c r="EB13" s="658"/>
      <c r="EC13" s="694"/>
    </row>
    <row r="14" spans="2:143" ht="11.25" customHeight="1" x14ac:dyDescent="0.2">
      <c r="B14" s="654" t="s">
        <v>261</v>
      </c>
      <c r="C14" s="655"/>
      <c r="D14" s="655"/>
      <c r="E14" s="655"/>
      <c r="F14" s="655"/>
      <c r="G14" s="655"/>
      <c r="H14" s="655"/>
      <c r="I14" s="655"/>
      <c r="J14" s="655"/>
      <c r="K14" s="655"/>
      <c r="L14" s="655"/>
      <c r="M14" s="655"/>
      <c r="N14" s="655"/>
      <c r="O14" s="655"/>
      <c r="P14" s="655"/>
      <c r="Q14" s="656"/>
      <c r="R14" s="657" t="s">
        <v>239</v>
      </c>
      <c r="S14" s="658"/>
      <c r="T14" s="658"/>
      <c r="U14" s="658"/>
      <c r="V14" s="658"/>
      <c r="W14" s="658"/>
      <c r="X14" s="658"/>
      <c r="Y14" s="659"/>
      <c r="Z14" s="695" t="s">
        <v>239</v>
      </c>
      <c r="AA14" s="695"/>
      <c r="AB14" s="695"/>
      <c r="AC14" s="695"/>
      <c r="AD14" s="696" t="s">
        <v>130</v>
      </c>
      <c r="AE14" s="696"/>
      <c r="AF14" s="696"/>
      <c r="AG14" s="696"/>
      <c r="AH14" s="696"/>
      <c r="AI14" s="696"/>
      <c r="AJ14" s="696"/>
      <c r="AK14" s="696"/>
      <c r="AL14" s="660" t="s">
        <v>239</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106985</v>
      </c>
      <c r="BH14" s="658"/>
      <c r="BI14" s="658"/>
      <c r="BJ14" s="658"/>
      <c r="BK14" s="658"/>
      <c r="BL14" s="658"/>
      <c r="BM14" s="658"/>
      <c r="BN14" s="659"/>
      <c r="BO14" s="695">
        <v>2.4</v>
      </c>
      <c r="BP14" s="695"/>
      <c r="BQ14" s="695"/>
      <c r="BR14" s="695"/>
      <c r="BS14" s="696" t="s">
        <v>130</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753025</v>
      </c>
      <c r="CS14" s="658"/>
      <c r="CT14" s="658"/>
      <c r="CU14" s="658"/>
      <c r="CV14" s="658"/>
      <c r="CW14" s="658"/>
      <c r="CX14" s="658"/>
      <c r="CY14" s="659"/>
      <c r="CZ14" s="695">
        <v>3.2</v>
      </c>
      <c r="DA14" s="695"/>
      <c r="DB14" s="695"/>
      <c r="DC14" s="695"/>
      <c r="DD14" s="663" t="s">
        <v>239</v>
      </c>
      <c r="DE14" s="658"/>
      <c r="DF14" s="658"/>
      <c r="DG14" s="658"/>
      <c r="DH14" s="658"/>
      <c r="DI14" s="658"/>
      <c r="DJ14" s="658"/>
      <c r="DK14" s="658"/>
      <c r="DL14" s="658"/>
      <c r="DM14" s="658"/>
      <c r="DN14" s="658"/>
      <c r="DO14" s="658"/>
      <c r="DP14" s="659"/>
      <c r="DQ14" s="663">
        <v>750025</v>
      </c>
      <c r="DR14" s="658"/>
      <c r="DS14" s="658"/>
      <c r="DT14" s="658"/>
      <c r="DU14" s="658"/>
      <c r="DV14" s="658"/>
      <c r="DW14" s="658"/>
      <c r="DX14" s="658"/>
      <c r="DY14" s="658"/>
      <c r="DZ14" s="658"/>
      <c r="EA14" s="658"/>
      <c r="EB14" s="658"/>
      <c r="EC14" s="694"/>
    </row>
    <row r="15" spans="2:143" ht="11.25" customHeight="1" x14ac:dyDescent="0.2">
      <c r="B15" s="654" t="s">
        <v>264</v>
      </c>
      <c r="C15" s="655"/>
      <c r="D15" s="655"/>
      <c r="E15" s="655"/>
      <c r="F15" s="655"/>
      <c r="G15" s="655"/>
      <c r="H15" s="655"/>
      <c r="I15" s="655"/>
      <c r="J15" s="655"/>
      <c r="K15" s="655"/>
      <c r="L15" s="655"/>
      <c r="M15" s="655"/>
      <c r="N15" s="655"/>
      <c r="O15" s="655"/>
      <c r="P15" s="655"/>
      <c r="Q15" s="656"/>
      <c r="R15" s="657" t="s">
        <v>239</v>
      </c>
      <c r="S15" s="658"/>
      <c r="T15" s="658"/>
      <c r="U15" s="658"/>
      <c r="V15" s="658"/>
      <c r="W15" s="658"/>
      <c r="X15" s="658"/>
      <c r="Y15" s="659"/>
      <c r="Z15" s="695" t="s">
        <v>239</v>
      </c>
      <c r="AA15" s="695"/>
      <c r="AB15" s="695"/>
      <c r="AC15" s="695"/>
      <c r="AD15" s="696" t="s">
        <v>239</v>
      </c>
      <c r="AE15" s="696"/>
      <c r="AF15" s="696"/>
      <c r="AG15" s="696"/>
      <c r="AH15" s="696"/>
      <c r="AI15" s="696"/>
      <c r="AJ15" s="696"/>
      <c r="AK15" s="696"/>
      <c r="AL15" s="660" t="s">
        <v>130</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411260</v>
      </c>
      <c r="BH15" s="658"/>
      <c r="BI15" s="658"/>
      <c r="BJ15" s="658"/>
      <c r="BK15" s="658"/>
      <c r="BL15" s="658"/>
      <c r="BM15" s="658"/>
      <c r="BN15" s="659"/>
      <c r="BO15" s="695">
        <v>9.4</v>
      </c>
      <c r="BP15" s="695"/>
      <c r="BQ15" s="695"/>
      <c r="BR15" s="695"/>
      <c r="BS15" s="696" t="s">
        <v>130</v>
      </c>
      <c r="BT15" s="696"/>
      <c r="BU15" s="696"/>
      <c r="BV15" s="696"/>
      <c r="BW15" s="696"/>
      <c r="BX15" s="696"/>
      <c r="BY15" s="696"/>
      <c r="BZ15" s="696"/>
      <c r="CA15" s="696"/>
      <c r="CB15" s="731"/>
      <c r="CD15" s="654" t="s">
        <v>266</v>
      </c>
      <c r="CE15" s="655"/>
      <c r="CF15" s="655"/>
      <c r="CG15" s="655"/>
      <c r="CH15" s="655"/>
      <c r="CI15" s="655"/>
      <c r="CJ15" s="655"/>
      <c r="CK15" s="655"/>
      <c r="CL15" s="655"/>
      <c r="CM15" s="655"/>
      <c r="CN15" s="655"/>
      <c r="CO15" s="655"/>
      <c r="CP15" s="655"/>
      <c r="CQ15" s="656"/>
      <c r="CR15" s="657">
        <v>2050706</v>
      </c>
      <c r="CS15" s="658"/>
      <c r="CT15" s="658"/>
      <c r="CU15" s="658"/>
      <c r="CV15" s="658"/>
      <c r="CW15" s="658"/>
      <c r="CX15" s="658"/>
      <c r="CY15" s="659"/>
      <c r="CZ15" s="695">
        <v>8.8000000000000007</v>
      </c>
      <c r="DA15" s="695"/>
      <c r="DB15" s="695"/>
      <c r="DC15" s="695"/>
      <c r="DD15" s="663">
        <v>30901</v>
      </c>
      <c r="DE15" s="658"/>
      <c r="DF15" s="658"/>
      <c r="DG15" s="658"/>
      <c r="DH15" s="658"/>
      <c r="DI15" s="658"/>
      <c r="DJ15" s="658"/>
      <c r="DK15" s="658"/>
      <c r="DL15" s="658"/>
      <c r="DM15" s="658"/>
      <c r="DN15" s="658"/>
      <c r="DO15" s="658"/>
      <c r="DP15" s="659"/>
      <c r="DQ15" s="663">
        <v>1786456</v>
      </c>
      <c r="DR15" s="658"/>
      <c r="DS15" s="658"/>
      <c r="DT15" s="658"/>
      <c r="DU15" s="658"/>
      <c r="DV15" s="658"/>
      <c r="DW15" s="658"/>
      <c r="DX15" s="658"/>
      <c r="DY15" s="658"/>
      <c r="DZ15" s="658"/>
      <c r="EA15" s="658"/>
      <c r="EB15" s="658"/>
      <c r="EC15" s="694"/>
    </row>
    <row r="16" spans="2:143" ht="11.25" customHeight="1" x14ac:dyDescent="0.2">
      <c r="B16" s="654" t="s">
        <v>267</v>
      </c>
      <c r="C16" s="655"/>
      <c r="D16" s="655"/>
      <c r="E16" s="655"/>
      <c r="F16" s="655"/>
      <c r="G16" s="655"/>
      <c r="H16" s="655"/>
      <c r="I16" s="655"/>
      <c r="J16" s="655"/>
      <c r="K16" s="655"/>
      <c r="L16" s="655"/>
      <c r="M16" s="655"/>
      <c r="N16" s="655"/>
      <c r="O16" s="655"/>
      <c r="P16" s="655"/>
      <c r="Q16" s="656"/>
      <c r="R16" s="657">
        <v>16909</v>
      </c>
      <c r="S16" s="658"/>
      <c r="T16" s="658"/>
      <c r="U16" s="658"/>
      <c r="V16" s="658"/>
      <c r="W16" s="658"/>
      <c r="X16" s="658"/>
      <c r="Y16" s="659"/>
      <c r="Z16" s="695">
        <v>0.1</v>
      </c>
      <c r="AA16" s="695"/>
      <c r="AB16" s="695"/>
      <c r="AC16" s="695"/>
      <c r="AD16" s="696">
        <v>16909</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239</v>
      </c>
      <c r="BP16" s="695"/>
      <c r="BQ16" s="695"/>
      <c r="BR16" s="695"/>
      <c r="BS16" s="696" t="s">
        <v>239</v>
      </c>
      <c r="BT16" s="696"/>
      <c r="BU16" s="696"/>
      <c r="BV16" s="696"/>
      <c r="BW16" s="696"/>
      <c r="BX16" s="696"/>
      <c r="BY16" s="696"/>
      <c r="BZ16" s="696"/>
      <c r="CA16" s="696"/>
      <c r="CB16" s="731"/>
      <c r="CD16" s="654" t="s">
        <v>269</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95" t="s">
        <v>130</v>
      </c>
      <c r="DA16" s="695"/>
      <c r="DB16" s="695"/>
      <c r="DC16" s="695"/>
      <c r="DD16" s="663" t="s">
        <v>130</v>
      </c>
      <c r="DE16" s="658"/>
      <c r="DF16" s="658"/>
      <c r="DG16" s="658"/>
      <c r="DH16" s="658"/>
      <c r="DI16" s="658"/>
      <c r="DJ16" s="658"/>
      <c r="DK16" s="658"/>
      <c r="DL16" s="658"/>
      <c r="DM16" s="658"/>
      <c r="DN16" s="658"/>
      <c r="DO16" s="658"/>
      <c r="DP16" s="659"/>
      <c r="DQ16" s="663" t="s">
        <v>239</v>
      </c>
      <c r="DR16" s="658"/>
      <c r="DS16" s="658"/>
      <c r="DT16" s="658"/>
      <c r="DU16" s="658"/>
      <c r="DV16" s="658"/>
      <c r="DW16" s="658"/>
      <c r="DX16" s="658"/>
      <c r="DY16" s="658"/>
      <c r="DZ16" s="658"/>
      <c r="EA16" s="658"/>
      <c r="EB16" s="658"/>
      <c r="EC16" s="694"/>
    </row>
    <row r="17" spans="2:133" ht="11.25" customHeight="1" x14ac:dyDescent="0.2">
      <c r="B17" s="654" t="s">
        <v>270</v>
      </c>
      <c r="C17" s="655"/>
      <c r="D17" s="655"/>
      <c r="E17" s="655"/>
      <c r="F17" s="655"/>
      <c r="G17" s="655"/>
      <c r="H17" s="655"/>
      <c r="I17" s="655"/>
      <c r="J17" s="655"/>
      <c r="K17" s="655"/>
      <c r="L17" s="655"/>
      <c r="M17" s="655"/>
      <c r="N17" s="655"/>
      <c r="O17" s="655"/>
      <c r="P17" s="655"/>
      <c r="Q17" s="656"/>
      <c r="R17" s="657">
        <v>63929</v>
      </c>
      <c r="S17" s="658"/>
      <c r="T17" s="658"/>
      <c r="U17" s="658"/>
      <c r="V17" s="658"/>
      <c r="W17" s="658"/>
      <c r="X17" s="658"/>
      <c r="Y17" s="659"/>
      <c r="Z17" s="695">
        <v>0.3</v>
      </c>
      <c r="AA17" s="695"/>
      <c r="AB17" s="695"/>
      <c r="AC17" s="695"/>
      <c r="AD17" s="696">
        <v>63929</v>
      </c>
      <c r="AE17" s="696"/>
      <c r="AF17" s="696"/>
      <c r="AG17" s="696"/>
      <c r="AH17" s="696"/>
      <c r="AI17" s="696"/>
      <c r="AJ17" s="696"/>
      <c r="AK17" s="696"/>
      <c r="AL17" s="660">
        <v>0.5</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239</v>
      </c>
      <c r="BP17" s="695"/>
      <c r="BQ17" s="695"/>
      <c r="BR17" s="695"/>
      <c r="BS17" s="696" t="s">
        <v>239</v>
      </c>
      <c r="BT17" s="696"/>
      <c r="BU17" s="696"/>
      <c r="BV17" s="696"/>
      <c r="BW17" s="696"/>
      <c r="BX17" s="696"/>
      <c r="BY17" s="696"/>
      <c r="BZ17" s="696"/>
      <c r="CA17" s="696"/>
      <c r="CB17" s="731"/>
      <c r="CD17" s="654" t="s">
        <v>272</v>
      </c>
      <c r="CE17" s="655"/>
      <c r="CF17" s="655"/>
      <c r="CG17" s="655"/>
      <c r="CH17" s="655"/>
      <c r="CI17" s="655"/>
      <c r="CJ17" s="655"/>
      <c r="CK17" s="655"/>
      <c r="CL17" s="655"/>
      <c r="CM17" s="655"/>
      <c r="CN17" s="655"/>
      <c r="CO17" s="655"/>
      <c r="CP17" s="655"/>
      <c r="CQ17" s="656"/>
      <c r="CR17" s="657">
        <v>1775423</v>
      </c>
      <c r="CS17" s="658"/>
      <c r="CT17" s="658"/>
      <c r="CU17" s="658"/>
      <c r="CV17" s="658"/>
      <c r="CW17" s="658"/>
      <c r="CX17" s="658"/>
      <c r="CY17" s="659"/>
      <c r="CZ17" s="695">
        <v>7.6</v>
      </c>
      <c r="DA17" s="695"/>
      <c r="DB17" s="695"/>
      <c r="DC17" s="695"/>
      <c r="DD17" s="663" t="s">
        <v>239</v>
      </c>
      <c r="DE17" s="658"/>
      <c r="DF17" s="658"/>
      <c r="DG17" s="658"/>
      <c r="DH17" s="658"/>
      <c r="DI17" s="658"/>
      <c r="DJ17" s="658"/>
      <c r="DK17" s="658"/>
      <c r="DL17" s="658"/>
      <c r="DM17" s="658"/>
      <c r="DN17" s="658"/>
      <c r="DO17" s="658"/>
      <c r="DP17" s="659"/>
      <c r="DQ17" s="663">
        <v>1563928</v>
      </c>
      <c r="DR17" s="658"/>
      <c r="DS17" s="658"/>
      <c r="DT17" s="658"/>
      <c r="DU17" s="658"/>
      <c r="DV17" s="658"/>
      <c r="DW17" s="658"/>
      <c r="DX17" s="658"/>
      <c r="DY17" s="658"/>
      <c r="DZ17" s="658"/>
      <c r="EA17" s="658"/>
      <c r="EB17" s="658"/>
      <c r="EC17" s="694"/>
    </row>
    <row r="18" spans="2:133" ht="11.25" customHeight="1" x14ac:dyDescent="0.2">
      <c r="B18" s="654" t="s">
        <v>273</v>
      </c>
      <c r="C18" s="655"/>
      <c r="D18" s="655"/>
      <c r="E18" s="655"/>
      <c r="F18" s="655"/>
      <c r="G18" s="655"/>
      <c r="H18" s="655"/>
      <c r="I18" s="655"/>
      <c r="J18" s="655"/>
      <c r="K18" s="655"/>
      <c r="L18" s="655"/>
      <c r="M18" s="655"/>
      <c r="N18" s="655"/>
      <c r="O18" s="655"/>
      <c r="P18" s="655"/>
      <c r="Q18" s="656"/>
      <c r="R18" s="657">
        <v>25470</v>
      </c>
      <c r="S18" s="658"/>
      <c r="T18" s="658"/>
      <c r="U18" s="658"/>
      <c r="V18" s="658"/>
      <c r="W18" s="658"/>
      <c r="X18" s="658"/>
      <c r="Y18" s="659"/>
      <c r="Z18" s="695">
        <v>0.1</v>
      </c>
      <c r="AA18" s="695"/>
      <c r="AB18" s="695"/>
      <c r="AC18" s="695"/>
      <c r="AD18" s="696">
        <v>25470</v>
      </c>
      <c r="AE18" s="696"/>
      <c r="AF18" s="696"/>
      <c r="AG18" s="696"/>
      <c r="AH18" s="696"/>
      <c r="AI18" s="696"/>
      <c r="AJ18" s="696"/>
      <c r="AK18" s="696"/>
      <c r="AL18" s="660">
        <v>0.2</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239</v>
      </c>
      <c r="BP18" s="695"/>
      <c r="BQ18" s="695"/>
      <c r="BR18" s="695"/>
      <c r="BS18" s="696" t="s">
        <v>130</v>
      </c>
      <c r="BT18" s="696"/>
      <c r="BU18" s="696"/>
      <c r="BV18" s="696"/>
      <c r="BW18" s="696"/>
      <c r="BX18" s="696"/>
      <c r="BY18" s="696"/>
      <c r="BZ18" s="696"/>
      <c r="CA18" s="696"/>
      <c r="CB18" s="731"/>
      <c r="CD18" s="654" t="s">
        <v>275</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239</v>
      </c>
      <c r="DA18" s="695"/>
      <c r="DB18" s="695"/>
      <c r="DC18" s="695"/>
      <c r="DD18" s="663" t="s">
        <v>239</v>
      </c>
      <c r="DE18" s="658"/>
      <c r="DF18" s="658"/>
      <c r="DG18" s="658"/>
      <c r="DH18" s="658"/>
      <c r="DI18" s="658"/>
      <c r="DJ18" s="658"/>
      <c r="DK18" s="658"/>
      <c r="DL18" s="658"/>
      <c r="DM18" s="658"/>
      <c r="DN18" s="658"/>
      <c r="DO18" s="658"/>
      <c r="DP18" s="659"/>
      <c r="DQ18" s="663" t="s">
        <v>239</v>
      </c>
      <c r="DR18" s="658"/>
      <c r="DS18" s="658"/>
      <c r="DT18" s="658"/>
      <c r="DU18" s="658"/>
      <c r="DV18" s="658"/>
      <c r="DW18" s="658"/>
      <c r="DX18" s="658"/>
      <c r="DY18" s="658"/>
      <c r="DZ18" s="658"/>
      <c r="EA18" s="658"/>
      <c r="EB18" s="658"/>
      <c r="EC18" s="694"/>
    </row>
    <row r="19" spans="2:133" ht="11.25" customHeight="1" x14ac:dyDescent="0.2">
      <c r="B19" s="654" t="s">
        <v>276</v>
      </c>
      <c r="C19" s="655"/>
      <c r="D19" s="655"/>
      <c r="E19" s="655"/>
      <c r="F19" s="655"/>
      <c r="G19" s="655"/>
      <c r="H19" s="655"/>
      <c r="I19" s="655"/>
      <c r="J19" s="655"/>
      <c r="K19" s="655"/>
      <c r="L19" s="655"/>
      <c r="M19" s="655"/>
      <c r="N19" s="655"/>
      <c r="O19" s="655"/>
      <c r="P19" s="655"/>
      <c r="Q19" s="656"/>
      <c r="R19" s="657">
        <v>22483</v>
      </c>
      <c r="S19" s="658"/>
      <c r="T19" s="658"/>
      <c r="U19" s="658"/>
      <c r="V19" s="658"/>
      <c r="W19" s="658"/>
      <c r="X19" s="658"/>
      <c r="Y19" s="659"/>
      <c r="Z19" s="695">
        <v>0.1</v>
      </c>
      <c r="AA19" s="695"/>
      <c r="AB19" s="695"/>
      <c r="AC19" s="695"/>
      <c r="AD19" s="696">
        <v>22483</v>
      </c>
      <c r="AE19" s="696"/>
      <c r="AF19" s="696"/>
      <c r="AG19" s="696"/>
      <c r="AH19" s="696"/>
      <c r="AI19" s="696"/>
      <c r="AJ19" s="696"/>
      <c r="AK19" s="696"/>
      <c r="AL19" s="660">
        <v>0.2</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259364</v>
      </c>
      <c r="BH19" s="658"/>
      <c r="BI19" s="658"/>
      <c r="BJ19" s="658"/>
      <c r="BK19" s="658"/>
      <c r="BL19" s="658"/>
      <c r="BM19" s="658"/>
      <c r="BN19" s="659"/>
      <c r="BO19" s="695">
        <v>5.9</v>
      </c>
      <c r="BP19" s="695"/>
      <c r="BQ19" s="695"/>
      <c r="BR19" s="695"/>
      <c r="BS19" s="696" t="s">
        <v>239</v>
      </c>
      <c r="BT19" s="696"/>
      <c r="BU19" s="696"/>
      <c r="BV19" s="696"/>
      <c r="BW19" s="696"/>
      <c r="BX19" s="696"/>
      <c r="BY19" s="696"/>
      <c r="BZ19" s="696"/>
      <c r="CA19" s="696"/>
      <c r="CB19" s="731"/>
      <c r="CD19" s="654" t="s">
        <v>278</v>
      </c>
      <c r="CE19" s="655"/>
      <c r="CF19" s="655"/>
      <c r="CG19" s="655"/>
      <c r="CH19" s="655"/>
      <c r="CI19" s="655"/>
      <c r="CJ19" s="655"/>
      <c r="CK19" s="655"/>
      <c r="CL19" s="655"/>
      <c r="CM19" s="655"/>
      <c r="CN19" s="655"/>
      <c r="CO19" s="655"/>
      <c r="CP19" s="655"/>
      <c r="CQ19" s="656"/>
      <c r="CR19" s="657" t="s">
        <v>239</v>
      </c>
      <c r="CS19" s="658"/>
      <c r="CT19" s="658"/>
      <c r="CU19" s="658"/>
      <c r="CV19" s="658"/>
      <c r="CW19" s="658"/>
      <c r="CX19" s="658"/>
      <c r="CY19" s="659"/>
      <c r="CZ19" s="695" t="s">
        <v>239</v>
      </c>
      <c r="DA19" s="695"/>
      <c r="DB19" s="695"/>
      <c r="DC19" s="695"/>
      <c r="DD19" s="663" t="s">
        <v>239</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2">
      <c r="B20" s="732" t="s">
        <v>279</v>
      </c>
      <c r="C20" s="733"/>
      <c r="D20" s="733"/>
      <c r="E20" s="733"/>
      <c r="F20" s="733"/>
      <c r="G20" s="733"/>
      <c r="H20" s="733"/>
      <c r="I20" s="733"/>
      <c r="J20" s="733"/>
      <c r="K20" s="733"/>
      <c r="L20" s="733"/>
      <c r="M20" s="733"/>
      <c r="N20" s="733"/>
      <c r="O20" s="733"/>
      <c r="P20" s="733"/>
      <c r="Q20" s="734"/>
      <c r="R20" s="657">
        <v>2987</v>
      </c>
      <c r="S20" s="658"/>
      <c r="T20" s="658"/>
      <c r="U20" s="658"/>
      <c r="V20" s="658"/>
      <c r="W20" s="658"/>
      <c r="X20" s="658"/>
      <c r="Y20" s="659"/>
      <c r="Z20" s="695">
        <v>0</v>
      </c>
      <c r="AA20" s="695"/>
      <c r="AB20" s="695"/>
      <c r="AC20" s="695"/>
      <c r="AD20" s="696">
        <v>2987</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259364</v>
      </c>
      <c r="BH20" s="658"/>
      <c r="BI20" s="658"/>
      <c r="BJ20" s="658"/>
      <c r="BK20" s="658"/>
      <c r="BL20" s="658"/>
      <c r="BM20" s="658"/>
      <c r="BN20" s="659"/>
      <c r="BO20" s="695">
        <v>5.9</v>
      </c>
      <c r="BP20" s="695"/>
      <c r="BQ20" s="695"/>
      <c r="BR20" s="695"/>
      <c r="BS20" s="696" t="s">
        <v>239</v>
      </c>
      <c r="BT20" s="696"/>
      <c r="BU20" s="696"/>
      <c r="BV20" s="696"/>
      <c r="BW20" s="696"/>
      <c r="BX20" s="696"/>
      <c r="BY20" s="696"/>
      <c r="BZ20" s="696"/>
      <c r="CA20" s="696"/>
      <c r="CB20" s="731"/>
      <c r="CD20" s="654" t="s">
        <v>281</v>
      </c>
      <c r="CE20" s="655"/>
      <c r="CF20" s="655"/>
      <c r="CG20" s="655"/>
      <c r="CH20" s="655"/>
      <c r="CI20" s="655"/>
      <c r="CJ20" s="655"/>
      <c r="CK20" s="655"/>
      <c r="CL20" s="655"/>
      <c r="CM20" s="655"/>
      <c r="CN20" s="655"/>
      <c r="CO20" s="655"/>
      <c r="CP20" s="655"/>
      <c r="CQ20" s="656"/>
      <c r="CR20" s="657">
        <v>23307845</v>
      </c>
      <c r="CS20" s="658"/>
      <c r="CT20" s="658"/>
      <c r="CU20" s="658"/>
      <c r="CV20" s="658"/>
      <c r="CW20" s="658"/>
      <c r="CX20" s="658"/>
      <c r="CY20" s="659"/>
      <c r="CZ20" s="695">
        <v>100</v>
      </c>
      <c r="DA20" s="695"/>
      <c r="DB20" s="695"/>
      <c r="DC20" s="695"/>
      <c r="DD20" s="663">
        <v>960999</v>
      </c>
      <c r="DE20" s="658"/>
      <c r="DF20" s="658"/>
      <c r="DG20" s="658"/>
      <c r="DH20" s="658"/>
      <c r="DI20" s="658"/>
      <c r="DJ20" s="658"/>
      <c r="DK20" s="658"/>
      <c r="DL20" s="658"/>
      <c r="DM20" s="658"/>
      <c r="DN20" s="658"/>
      <c r="DO20" s="658"/>
      <c r="DP20" s="659"/>
      <c r="DQ20" s="663">
        <v>13864088</v>
      </c>
      <c r="DR20" s="658"/>
      <c r="DS20" s="658"/>
      <c r="DT20" s="658"/>
      <c r="DU20" s="658"/>
      <c r="DV20" s="658"/>
      <c r="DW20" s="658"/>
      <c r="DX20" s="658"/>
      <c r="DY20" s="658"/>
      <c r="DZ20" s="658"/>
      <c r="EA20" s="658"/>
      <c r="EB20" s="658"/>
      <c r="EC20" s="694"/>
    </row>
    <row r="21" spans="2:133" ht="11.25" customHeight="1" x14ac:dyDescent="0.2">
      <c r="B21" s="654" t="s">
        <v>282</v>
      </c>
      <c r="C21" s="655"/>
      <c r="D21" s="655"/>
      <c r="E21" s="655"/>
      <c r="F21" s="655"/>
      <c r="G21" s="655"/>
      <c r="H21" s="655"/>
      <c r="I21" s="655"/>
      <c r="J21" s="655"/>
      <c r="K21" s="655"/>
      <c r="L21" s="655"/>
      <c r="M21" s="655"/>
      <c r="N21" s="655"/>
      <c r="O21" s="655"/>
      <c r="P21" s="655"/>
      <c r="Q21" s="656"/>
      <c r="R21" s="657">
        <v>7406980</v>
      </c>
      <c r="S21" s="658"/>
      <c r="T21" s="658"/>
      <c r="U21" s="658"/>
      <c r="V21" s="658"/>
      <c r="W21" s="658"/>
      <c r="X21" s="658"/>
      <c r="Y21" s="659"/>
      <c r="Z21" s="695">
        <v>30.1</v>
      </c>
      <c r="AA21" s="695"/>
      <c r="AB21" s="695"/>
      <c r="AC21" s="695"/>
      <c r="AD21" s="696">
        <v>6572447</v>
      </c>
      <c r="AE21" s="696"/>
      <c r="AF21" s="696"/>
      <c r="AG21" s="696"/>
      <c r="AH21" s="696"/>
      <c r="AI21" s="696"/>
      <c r="AJ21" s="696"/>
      <c r="AK21" s="696"/>
      <c r="AL21" s="660">
        <v>54.2</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t="s">
        <v>130</v>
      </c>
      <c r="BH21" s="658"/>
      <c r="BI21" s="658"/>
      <c r="BJ21" s="658"/>
      <c r="BK21" s="658"/>
      <c r="BL21" s="658"/>
      <c r="BM21" s="658"/>
      <c r="BN21" s="659"/>
      <c r="BO21" s="695" t="s">
        <v>239</v>
      </c>
      <c r="BP21" s="695"/>
      <c r="BQ21" s="695"/>
      <c r="BR21" s="695"/>
      <c r="BS21" s="696" t="s">
        <v>130</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284</v>
      </c>
      <c r="C22" s="655"/>
      <c r="D22" s="655"/>
      <c r="E22" s="655"/>
      <c r="F22" s="655"/>
      <c r="G22" s="655"/>
      <c r="H22" s="655"/>
      <c r="I22" s="655"/>
      <c r="J22" s="655"/>
      <c r="K22" s="655"/>
      <c r="L22" s="655"/>
      <c r="M22" s="655"/>
      <c r="N22" s="655"/>
      <c r="O22" s="655"/>
      <c r="P22" s="655"/>
      <c r="Q22" s="656"/>
      <c r="R22" s="657">
        <v>6572447</v>
      </c>
      <c r="S22" s="658"/>
      <c r="T22" s="658"/>
      <c r="U22" s="658"/>
      <c r="V22" s="658"/>
      <c r="W22" s="658"/>
      <c r="X22" s="658"/>
      <c r="Y22" s="659"/>
      <c r="Z22" s="695">
        <v>26.7</v>
      </c>
      <c r="AA22" s="695"/>
      <c r="AB22" s="695"/>
      <c r="AC22" s="695"/>
      <c r="AD22" s="696">
        <v>6572447</v>
      </c>
      <c r="AE22" s="696"/>
      <c r="AF22" s="696"/>
      <c r="AG22" s="696"/>
      <c r="AH22" s="696"/>
      <c r="AI22" s="696"/>
      <c r="AJ22" s="696"/>
      <c r="AK22" s="696"/>
      <c r="AL22" s="660">
        <v>54.2</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239</v>
      </c>
      <c r="BH22" s="658"/>
      <c r="BI22" s="658"/>
      <c r="BJ22" s="658"/>
      <c r="BK22" s="658"/>
      <c r="BL22" s="658"/>
      <c r="BM22" s="658"/>
      <c r="BN22" s="659"/>
      <c r="BO22" s="695" t="s">
        <v>239</v>
      </c>
      <c r="BP22" s="695"/>
      <c r="BQ22" s="695"/>
      <c r="BR22" s="695"/>
      <c r="BS22" s="696" t="s">
        <v>130</v>
      </c>
      <c r="BT22" s="696"/>
      <c r="BU22" s="696"/>
      <c r="BV22" s="696"/>
      <c r="BW22" s="696"/>
      <c r="BX22" s="696"/>
      <c r="BY22" s="696"/>
      <c r="BZ22" s="696"/>
      <c r="CA22" s="696"/>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287</v>
      </c>
      <c r="C23" s="655"/>
      <c r="D23" s="655"/>
      <c r="E23" s="655"/>
      <c r="F23" s="655"/>
      <c r="G23" s="655"/>
      <c r="H23" s="655"/>
      <c r="I23" s="655"/>
      <c r="J23" s="655"/>
      <c r="K23" s="655"/>
      <c r="L23" s="655"/>
      <c r="M23" s="655"/>
      <c r="N23" s="655"/>
      <c r="O23" s="655"/>
      <c r="P23" s="655"/>
      <c r="Q23" s="656"/>
      <c r="R23" s="657">
        <v>834533</v>
      </c>
      <c r="S23" s="658"/>
      <c r="T23" s="658"/>
      <c r="U23" s="658"/>
      <c r="V23" s="658"/>
      <c r="W23" s="658"/>
      <c r="X23" s="658"/>
      <c r="Y23" s="659"/>
      <c r="Z23" s="695">
        <v>3.4</v>
      </c>
      <c r="AA23" s="695"/>
      <c r="AB23" s="695"/>
      <c r="AC23" s="695"/>
      <c r="AD23" s="696" t="s">
        <v>239</v>
      </c>
      <c r="AE23" s="696"/>
      <c r="AF23" s="696"/>
      <c r="AG23" s="696"/>
      <c r="AH23" s="696"/>
      <c r="AI23" s="696"/>
      <c r="AJ23" s="696"/>
      <c r="AK23" s="696"/>
      <c r="AL23" s="660" t="s">
        <v>130</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v>259364</v>
      </c>
      <c r="BH23" s="658"/>
      <c r="BI23" s="658"/>
      <c r="BJ23" s="658"/>
      <c r="BK23" s="658"/>
      <c r="BL23" s="658"/>
      <c r="BM23" s="658"/>
      <c r="BN23" s="659"/>
      <c r="BO23" s="695">
        <v>5.9</v>
      </c>
      <c r="BP23" s="695"/>
      <c r="BQ23" s="695"/>
      <c r="BR23" s="695"/>
      <c r="BS23" s="696" t="s">
        <v>239</v>
      </c>
      <c r="BT23" s="696"/>
      <c r="BU23" s="696"/>
      <c r="BV23" s="696"/>
      <c r="BW23" s="696"/>
      <c r="BX23" s="696"/>
      <c r="BY23" s="696"/>
      <c r="BZ23" s="696"/>
      <c r="CA23" s="696"/>
      <c r="CB23" s="731"/>
      <c r="CD23" s="715" t="s">
        <v>227</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2">
      <c r="B24" s="654" t="s">
        <v>294</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239</v>
      </c>
      <c r="AE24" s="696"/>
      <c r="AF24" s="696"/>
      <c r="AG24" s="696"/>
      <c r="AH24" s="696"/>
      <c r="AI24" s="696"/>
      <c r="AJ24" s="696"/>
      <c r="AK24" s="696"/>
      <c r="AL24" s="660" t="s">
        <v>130</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130</v>
      </c>
      <c r="BH24" s="658"/>
      <c r="BI24" s="658"/>
      <c r="BJ24" s="658"/>
      <c r="BK24" s="658"/>
      <c r="BL24" s="658"/>
      <c r="BM24" s="658"/>
      <c r="BN24" s="659"/>
      <c r="BO24" s="695" t="s">
        <v>130</v>
      </c>
      <c r="BP24" s="695"/>
      <c r="BQ24" s="695"/>
      <c r="BR24" s="695"/>
      <c r="BS24" s="696" t="s">
        <v>239</v>
      </c>
      <c r="BT24" s="696"/>
      <c r="BU24" s="696"/>
      <c r="BV24" s="696"/>
      <c r="BW24" s="696"/>
      <c r="BX24" s="696"/>
      <c r="BY24" s="696"/>
      <c r="BZ24" s="696"/>
      <c r="CA24" s="696"/>
      <c r="CB24" s="731"/>
      <c r="CD24" s="712" t="s">
        <v>296</v>
      </c>
      <c r="CE24" s="713"/>
      <c r="CF24" s="713"/>
      <c r="CG24" s="713"/>
      <c r="CH24" s="713"/>
      <c r="CI24" s="713"/>
      <c r="CJ24" s="713"/>
      <c r="CK24" s="713"/>
      <c r="CL24" s="713"/>
      <c r="CM24" s="713"/>
      <c r="CN24" s="713"/>
      <c r="CO24" s="713"/>
      <c r="CP24" s="713"/>
      <c r="CQ24" s="714"/>
      <c r="CR24" s="709">
        <v>9566176</v>
      </c>
      <c r="CS24" s="710"/>
      <c r="CT24" s="710"/>
      <c r="CU24" s="710"/>
      <c r="CV24" s="710"/>
      <c r="CW24" s="710"/>
      <c r="CX24" s="710"/>
      <c r="CY24" s="738"/>
      <c r="CZ24" s="739">
        <v>41</v>
      </c>
      <c r="DA24" s="721"/>
      <c r="DB24" s="721"/>
      <c r="DC24" s="741"/>
      <c r="DD24" s="737">
        <v>5574499</v>
      </c>
      <c r="DE24" s="710"/>
      <c r="DF24" s="710"/>
      <c r="DG24" s="710"/>
      <c r="DH24" s="710"/>
      <c r="DI24" s="710"/>
      <c r="DJ24" s="710"/>
      <c r="DK24" s="738"/>
      <c r="DL24" s="737">
        <v>5502182</v>
      </c>
      <c r="DM24" s="710"/>
      <c r="DN24" s="710"/>
      <c r="DO24" s="710"/>
      <c r="DP24" s="710"/>
      <c r="DQ24" s="710"/>
      <c r="DR24" s="710"/>
      <c r="DS24" s="710"/>
      <c r="DT24" s="710"/>
      <c r="DU24" s="710"/>
      <c r="DV24" s="738"/>
      <c r="DW24" s="739">
        <v>44.8</v>
      </c>
      <c r="DX24" s="721"/>
      <c r="DY24" s="721"/>
      <c r="DZ24" s="721"/>
      <c r="EA24" s="721"/>
      <c r="EB24" s="721"/>
      <c r="EC24" s="740"/>
    </row>
    <row r="25" spans="2:133" ht="11.25" customHeight="1" x14ac:dyDescent="0.2">
      <c r="B25" s="654" t="s">
        <v>297</v>
      </c>
      <c r="C25" s="655"/>
      <c r="D25" s="655"/>
      <c r="E25" s="655"/>
      <c r="F25" s="655"/>
      <c r="G25" s="655"/>
      <c r="H25" s="655"/>
      <c r="I25" s="655"/>
      <c r="J25" s="655"/>
      <c r="K25" s="655"/>
      <c r="L25" s="655"/>
      <c r="M25" s="655"/>
      <c r="N25" s="655"/>
      <c r="O25" s="655"/>
      <c r="P25" s="655"/>
      <c r="Q25" s="656"/>
      <c r="R25" s="657">
        <v>13161103</v>
      </c>
      <c r="S25" s="658"/>
      <c r="T25" s="658"/>
      <c r="U25" s="658"/>
      <c r="V25" s="658"/>
      <c r="W25" s="658"/>
      <c r="X25" s="658"/>
      <c r="Y25" s="659"/>
      <c r="Z25" s="695">
        <v>53.5</v>
      </c>
      <c r="AA25" s="695"/>
      <c r="AB25" s="695"/>
      <c r="AC25" s="695"/>
      <c r="AD25" s="696">
        <v>12067206</v>
      </c>
      <c r="AE25" s="696"/>
      <c r="AF25" s="696"/>
      <c r="AG25" s="696"/>
      <c r="AH25" s="696"/>
      <c r="AI25" s="696"/>
      <c r="AJ25" s="696"/>
      <c r="AK25" s="696"/>
      <c r="AL25" s="660">
        <v>99.4</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239</v>
      </c>
      <c r="BH25" s="658"/>
      <c r="BI25" s="658"/>
      <c r="BJ25" s="658"/>
      <c r="BK25" s="658"/>
      <c r="BL25" s="658"/>
      <c r="BM25" s="658"/>
      <c r="BN25" s="659"/>
      <c r="BO25" s="695" t="s">
        <v>239</v>
      </c>
      <c r="BP25" s="695"/>
      <c r="BQ25" s="695"/>
      <c r="BR25" s="695"/>
      <c r="BS25" s="696" t="s">
        <v>239</v>
      </c>
      <c r="BT25" s="696"/>
      <c r="BU25" s="696"/>
      <c r="BV25" s="696"/>
      <c r="BW25" s="696"/>
      <c r="BX25" s="696"/>
      <c r="BY25" s="696"/>
      <c r="BZ25" s="696"/>
      <c r="CA25" s="696"/>
      <c r="CB25" s="731"/>
      <c r="CD25" s="654" t="s">
        <v>299</v>
      </c>
      <c r="CE25" s="655"/>
      <c r="CF25" s="655"/>
      <c r="CG25" s="655"/>
      <c r="CH25" s="655"/>
      <c r="CI25" s="655"/>
      <c r="CJ25" s="655"/>
      <c r="CK25" s="655"/>
      <c r="CL25" s="655"/>
      <c r="CM25" s="655"/>
      <c r="CN25" s="655"/>
      <c r="CO25" s="655"/>
      <c r="CP25" s="655"/>
      <c r="CQ25" s="656"/>
      <c r="CR25" s="657">
        <v>3290535</v>
      </c>
      <c r="CS25" s="670"/>
      <c r="CT25" s="670"/>
      <c r="CU25" s="670"/>
      <c r="CV25" s="670"/>
      <c r="CW25" s="670"/>
      <c r="CX25" s="670"/>
      <c r="CY25" s="671"/>
      <c r="CZ25" s="660">
        <v>14.1</v>
      </c>
      <c r="DA25" s="672"/>
      <c r="DB25" s="672"/>
      <c r="DC25" s="673"/>
      <c r="DD25" s="663">
        <v>3004250</v>
      </c>
      <c r="DE25" s="670"/>
      <c r="DF25" s="670"/>
      <c r="DG25" s="670"/>
      <c r="DH25" s="670"/>
      <c r="DI25" s="670"/>
      <c r="DJ25" s="670"/>
      <c r="DK25" s="671"/>
      <c r="DL25" s="663">
        <v>2957687</v>
      </c>
      <c r="DM25" s="670"/>
      <c r="DN25" s="670"/>
      <c r="DO25" s="670"/>
      <c r="DP25" s="670"/>
      <c r="DQ25" s="670"/>
      <c r="DR25" s="670"/>
      <c r="DS25" s="670"/>
      <c r="DT25" s="670"/>
      <c r="DU25" s="670"/>
      <c r="DV25" s="671"/>
      <c r="DW25" s="660">
        <v>24.1</v>
      </c>
      <c r="DX25" s="672"/>
      <c r="DY25" s="672"/>
      <c r="DZ25" s="672"/>
      <c r="EA25" s="672"/>
      <c r="EB25" s="672"/>
      <c r="EC25" s="684"/>
    </row>
    <row r="26" spans="2:133" ht="11.25" customHeight="1" x14ac:dyDescent="0.2">
      <c r="B26" s="654" t="s">
        <v>300</v>
      </c>
      <c r="C26" s="655"/>
      <c r="D26" s="655"/>
      <c r="E26" s="655"/>
      <c r="F26" s="655"/>
      <c r="G26" s="655"/>
      <c r="H26" s="655"/>
      <c r="I26" s="655"/>
      <c r="J26" s="655"/>
      <c r="K26" s="655"/>
      <c r="L26" s="655"/>
      <c r="M26" s="655"/>
      <c r="N26" s="655"/>
      <c r="O26" s="655"/>
      <c r="P26" s="655"/>
      <c r="Q26" s="656"/>
      <c r="R26" s="657">
        <v>5612</v>
      </c>
      <c r="S26" s="658"/>
      <c r="T26" s="658"/>
      <c r="U26" s="658"/>
      <c r="V26" s="658"/>
      <c r="W26" s="658"/>
      <c r="X26" s="658"/>
      <c r="Y26" s="659"/>
      <c r="Z26" s="695">
        <v>0</v>
      </c>
      <c r="AA26" s="695"/>
      <c r="AB26" s="695"/>
      <c r="AC26" s="695"/>
      <c r="AD26" s="696">
        <v>5612</v>
      </c>
      <c r="AE26" s="696"/>
      <c r="AF26" s="696"/>
      <c r="AG26" s="696"/>
      <c r="AH26" s="696"/>
      <c r="AI26" s="696"/>
      <c r="AJ26" s="696"/>
      <c r="AK26" s="696"/>
      <c r="AL26" s="660">
        <v>0</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239</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1"/>
      <c r="CD26" s="654" t="s">
        <v>302</v>
      </c>
      <c r="CE26" s="655"/>
      <c r="CF26" s="655"/>
      <c r="CG26" s="655"/>
      <c r="CH26" s="655"/>
      <c r="CI26" s="655"/>
      <c r="CJ26" s="655"/>
      <c r="CK26" s="655"/>
      <c r="CL26" s="655"/>
      <c r="CM26" s="655"/>
      <c r="CN26" s="655"/>
      <c r="CO26" s="655"/>
      <c r="CP26" s="655"/>
      <c r="CQ26" s="656"/>
      <c r="CR26" s="657">
        <v>1916752</v>
      </c>
      <c r="CS26" s="658"/>
      <c r="CT26" s="658"/>
      <c r="CU26" s="658"/>
      <c r="CV26" s="658"/>
      <c r="CW26" s="658"/>
      <c r="CX26" s="658"/>
      <c r="CY26" s="659"/>
      <c r="CZ26" s="660">
        <v>8.1999999999999993</v>
      </c>
      <c r="DA26" s="672"/>
      <c r="DB26" s="672"/>
      <c r="DC26" s="673"/>
      <c r="DD26" s="663">
        <v>1706239</v>
      </c>
      <c r="DE26" s="658"/>
      <c r="DF26" s="658"/>
      <c r="DG26" s="658"/>
      <c r="DH26" s="658"/>
      <c r="DI26" s="658"/>
      <c r="DJ26" s="658"/>
      <c r="DK26" s="659"/>
      <c r="DL26" s="663" t="s">
        <v>239</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2">
      <c r="B27" s="654" t="s">
        <v>303</v>
      </c>
      <c r="C27" s="655"/>
      <c r="D27" s="655"/>
      <c r="E27" s="655"/>
      <c r="F27" s="655"/>
      <c r="G27" s="655"/>
      <c r="H27" s="655"/>
      <c r="I27" s="655"/>
      <c r="J27" s="655"/>
      <c r="K27" s="655"/>
      <c r="L27" s="655"/>
      <c r="M27" s="655"/>
      <c r="N27" s="655"/>
      <c r="O27" s="655"/>
      <c r="P27" s="655"/>
      <c r="Q27" s="656"/>
      <c r="R27" s="657">
        <v>50726</v>
      </c>
      <c r="S27" s="658"/>
      <c r="T27" s="658"/>
      <c r="U27" s="658"/>
      <c r="V27" s="658"/>
      <c r="W27" s="658"/>
      <c r="X27" s="658"/>
      <c r="Y27" s="659"/>
      <c r="Z27" s="695">
        <v>0.2</v>
      </c>
      <c r="AA27" s="695"/>
      <c r="AB27" s="695"/>
      <c r="AC27" s="695"/>
      <c r="AD27" s="696" t="s">
        <v>239</v>
      </c>
      <c r="AE27" s="696"/>
      <c r="AF27" s="696"/>
      <c r="AG27" s="696"/>
      <c r="AH27" s="696"/>
      <c r="AI27" s="696"/>
      <c r="AJ27" s="696"/>
      <c r="AK27" s="696"/>
      <c r="AL27" s="660" t="s">
        <v>130</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4370176</v>
      </c>
      <c r="BH27" s="658"/>
      <c r="BI27" s="658"/>
      <c r="BJ27" s="658"/>
      <c r="BK27" s="658"/>
      <c r="BL27" s="658"/>
      <c r="BM27" s="658"/>
      <c r="BN27" s="659"/>
      <c r="BO27" s="695">
        <v>100</v>
      </c>
      <c r="BP27" s="695"/>
      <c r="BQ27" s="695"/>
      <c r="BR27" s="695"/>
      <c r="BS27" s="696">
        <v>165430</v>
      </c>
      <c r="BT27" s="696"/>
      <c r="BU27" s="696"/>
      <c r="BV27" s="696"/>
      <c r="BW27" s="696"/>
      <c r="BX27" s="696"/>
      <c r="BY27" s="696"/>
      <c r="BZ27" s="696"/>
      <c r="CA27" s="696"/>
      <c r="CB27" s="731"/>
      <c r="CD27" s="654" t="s">
        <v>305</v>
      </c>
      <c r="CE27" s="655"/>
      <c r="CF27" s="655"/>
      <c r="CG27" s="655"/>
      <c r="CH27" s="655"/>
      <c r="CI27" s="655"/>
      <c r="CJ27" s="655"/>
      <c r="CK27" s="655"/>
      <c r="CL27" s="655"/>
      <c r="CM27" s="655"/>
      <c r="CN27" s="655"/>
      <c r="CO27" s="655"/>
      <c r="CP27" s="655"/>
      <c r="CQ27" s="656"/>
      <c r="CR27" s="657">
        <v>4500220</v>
      </c>
      <c r="CS27" s="670"/>
      <c r="CT27" s="670"/>
      <c r="CU27" s="670"/>
      <c r="CV27" s="670"/>
      <c r="CW27" s="670"/>
      <c r="CX27" s="670"/>
      <c r="CY27" s="671"/>
      <c r="CZ27" s="660">
        <v>19.3</v>
      </c>
      <c r="DA27" s="672"/>
      <c r="DB27" s="672"/>
      <c r="DC27" s="673"/>
      <c r="DD27" s="663">
        <v>1006323</v>
      </c>
      <c r="DE27" s="670"/>
      <c r="DF27" s="670"/>
      <c r="DG27" s="670"/>
      <c r="DH27" s="670"/>
      <c r="DI27" s="670"/>
      <c r="DJ27" s="670"/>
      <c r="DK27" s="671"/>
      <c r="DL27" s="663">
        <v>980569</v>
      </c>
      <c r="DM27" s="670"/>
      <c r="DN27" s="670"/>
      <c r="DO27" s="670"/>
      <c r="DP27" s="670"/>
      <c r="DQ27" s="670"/>
      <c r="DR27" s="670"/>
      <c r="DS27" s="670"/>
      <c r="DT27" s="670"/>
      <c r="DU27" s="670"/>
      <c r="DV27" s="671"/>
      <c r="DW27" s="660">
        <v>8</v>
      </c>
      <c r="DX27" s="672"/>
      <c r="DY27" s="672"/>
      <c r="DZ27" s="672"/>
      <c r="EA27" s="672"/>
      <c r="EB27" s="672"/>
      <c r="EC27" s="684"/>
    </row>
    <row r="28" spans="2:133" ht="11.25" customHeight="1" x14ac:dyDescent="0.2">
      <c r="B28" s="654" t="s">
        <v>306</v>
      </c>
      <c r="C28" s="655"/>
      <c r="D28" s="655"/>
      <c r="E28" s="655"/>
      <c r="F28" s="655"/>
      <c r="G28" s="655"/>
      <c r="H28" s="655"/>
      <c r="I28" s="655"/>
      <c r="J28" s="655"/>
      <c r="K28" s="655"/>
      <c r="L28" s="655"/>
      <c r="M28" s="655"/>
      <c r="N28" s="655"/>
      <c r="O28" s="655"/>
      <c r="P28" s="655"/>
      <c r="Q28" s="656"/>
      <c r="R28" s="657">
        <v>620504</v>
      </c>
      <c r="S28" s="658"/>
      <c r="T28" s="658"/>
      <c r="U28" s="658"/>
      <c r="V28" s="658"/>
      <c r="W28" s="658"/>
      <c r="X28" s="658"/>
      <c r="Y28" s="659"/>
      <c r="Z28" s="695">
        <v>2.5</v>
      </c>
      <c r="AA28" s="695"/>
      <c r="AB28" s="695"/>
      <c r="AC28" s="695"/>
      <c r="AD28" s="696">
        <v>37364</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1775421</v>
      </c>
      <c r="CS28" s="658"/>
      <c r="CT28" s="658"/>
      <c r="CU28" s="658"/>
      <c r="CV28" s="658"/>
      <c r="CW28" s="658"/>
      <c r="CX28" s="658"/>
      <c r="CY28" s="659"/>
      <c r="CZ28" s="660">
        <v>7.6</v>
      </c>
      <c r="DA28" s="672"/>
      <c r="DB28" s="672"/>
      <c r="DC28" s="673"/>
      <c r="DD28" s="663">
        <v>1563926</v>
      </c>
      <c r="DE28" s="658"/>
      <c r="DF28" s="658"/>
      <c r="DG28" s="658"/>
      <c r="DH28" s="658"/>
      <c r="DI28" s="658"/>
      <c r="DJ28" s="658"/>
      <c r="DK28" s="659"/>
      <c r="DL28" s="663">
        <v>1563926</v>
      </c>
      <c r="DM28" s="658"/>
      <c r="DN28" s="658"/>
      <c r="DO28" s="658"/>
      <c r="DP28" s="658"/>
      <c r="DQ28" s="658"/>
      <c r="DR28" s="658"/>
      <c r="DS28" s="658"/>
      <c r="DT28" s="658"/>
      <c r="DU28" s="658"/>
      <c r="DV28" s="659"/>
      <c r="DW28" s="660">
        <v>12.7</v>
      </c>
      <c r="DX28" s="672"/>
      <c r="DY28" s="672"/>
      <c r="DZ28" s="672"/>
      <c r="EA28" s="672"/>
      <c r="EB28" s="672"/>
      <c r="EC28" s="684"/>
    </row>
    <row r="29" spans="2:133" ht="11.25" customHeight="1" x14ac:dyDescent="0.2">
      <c r="B29" s="654" t="s">
        <v>308</v>
      </c>
      <c r="C29" s="655"/>
      <c r="D29" s="655"/>
      <c r="E29" s="655"/>
      <c r="F29" s="655"/>
      <c r="G29" s="655"/>
      <c r="H29" s="655"/>
      <c r="I29" s="655"/>
      <c r="J29" s="655"/>
      <c r="K29" s="655"/>
      <c r="L29" s="655"/>
      <c r="M29" s="655"/>
      <c r="N29" s="655"/>
      <c r="O29" s="655"/>
      <c r="P29" s="655"/>
      <c r="Q29" s="656"/>
      <c r="R29" s="657">
        <v>175326</v>
      </c>
      <c r="S29" s="658"/>
      <c r="T29" s="658"/>
      <c r="U29" s="658"/>
      <c r="V29" s="658"/>
      <c r="W29" s="658"/>
      <c r="X29" s="658"/>
      <c r="Y29" s="659"/>
      <c r="Z29" s="695">
        <v>0.7</v>
      </c>
      <c r="AA29" s="695"/>
      <c r="AB29" s="695"/>
      <c r="AC29" s="695"/>
      <c r="AD29" s="696">
        <v>256</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309</v>
      </c>
      <c r="CE29" s="677"/>
      <c r="CF29" s="654" t="s">
        <v>310</v>
      </c>
      <c r="CG29" s="655"/>
      <c r="CH29" s="655"/>
      <c r="CI29" s="655"/>
      <c r="CJ29" s="655"/>
      <c r="CK29" s="655"/>
      <c r="CL29" s="655"/>
      <c r="CM29" s="655"/>
      <c r="CN29" s="655"/>
      <c r="CO29" s="655"/>
      <c r="CP29" s="655"/>
      <c r="CQ29" s="656"/>
      <c r="CR29" s="657">
        <v>1775306</v>
      </c>
      <c r="CS29" s="670"/>
      <c r="CT29" s="670"/>
      <c r="CU29" s="670"/>
      <c r="CV29" s="670"/>
      <c r="CW29" s="670"/>
      <c r="CX29" s="670"/>
      <c r="CY29" s="671"/>
      <c r="CZ29" s="660">
        <v>7.6</v>
      </c>
      <c r="DA29" s="672"/>
      <c r="DB29" s="672"/>
      <c r="DC29" s="673"/>
      <c r="DD29" s="663">
        <v>1563811</v>
      </c>
      <c r="DE29" s="670"/>
      <c r="DF29" s="670"/>
      <c r="DG29" s="670"/>
      <c r="DH29" s="670"/>
      <c r="DI29" s="670"/>
      <c r="DJ29" s="670"/>
      <c r="DK29" s="671"/>
      <c r="DL29" s="663">
        <v>1563811</v>
      </c>
      <c r="DM29" s="670"/>
      <c r="DN29" s="670"/>
      <c r="DO29" s="670"/>
      <c r="DP29" s="670"/>
      <c r="DQ29" s="670"/>
      <c r="DR29" s="670"/>
      <c r="DS29" s="670"/>
      <c r="DT29" s="670"/>
      <c r="DU29" s="670"/>
      <c r="DV29" s="671"/>
      <c r="DW29" s="660">
        <v>12.7</v>
      </c>
      <c r="DX29" s="672"/>
      <c r="DY29" s="672"/>
      <c r="DZ29" s="672"/>
      <c r="EA29" s="672"/>
      <c r="EB29" s="672"/>
      <c r="EC29" s="684"/>
    </row>
    <row r="30" spans="2:133" ht="11.25" customHeight="1" x14ac:dyDescent="0.2">
      <c r="B30" s="654" t="s">
        <v>311</v>
      </c>
      <c r="C30" s="655"/>
      <c r="D30" s="655"/>
      <c r="E30" s="655"/>
      <c r="F30" s="655"/>
      <c r="G30" s="655"/>
      <c r="H30" s="655"/>
      <c r="I30" s="655"/>
      <c r="J30" s="655"/>
      <c r="K30" s="655"/>
      <c r="L30" s="655"/>
      <c r="M30" s="655"/>
      <c r="N30" s="655"/>
      <c r="O30" s="655"/>
      <c r="P30" s="655"/>
      <c r="Q30" s="656"/>
      <c r="R30" s="657">
        <v>4318282</v>
      </c>
      <c r="S30" s="658"/>
      <c r="T30" s="658"/>
      <c r="U30" s="658"/>
      <c r="V30" s="658"/>
      <c r="W30" s="658"/>
      <c r="X30" s="658"/>
      <c r="Y30" s="659"/>
      <c r="Z30" s="695">
        <v>17.600000000000001</v>
      </c>
      <c r="AA30" s="695"/>
      <c r="AB30" s="695"/>
      <c r="AC30" s="695"/>
      <c r="AD30" s="696" t="s">
        <v>130</v>
      </c>
      <c r="AE30" s="696"/>
      <c r="AF30" s="696"/>
      <c r="AG30" s="696"/>
      <c r="AH30" s="696"/>
      <c r="AI30" s="696"/>
      <c r="AJ30" s="696"/>
      <c r="AK30" s="696"/>
      <c r="AL30" s="660" t="s">
        <v>130</v>
      </c>
      <c r="AM30" s="661"/>
      <c r="AN30" s="661"/>
      <c r="AO30" s="697"/>
      <c r="AP30" s="715" t="s">
        <v>227</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1686411</v>
      </c>
      <c r="CS30" s="658"/>
      <c r="CT30" s="658"/>
      <c r="CU30" s="658"/>
      <c r="CV30" s="658"/>
      <c r="CW30" s="658"/>
      <c r="CX30" s="658"/>
      <c r="CY30" s="659"/>
      <c r="CZ30" s="660">
        <v>7.2</v>
      </c>
      <c r="DA30" s="672"/>
      <c r="DB30" s="672"/>
      <c r="DC30" s="673"/>
      <c r="DD30" s="663">
        <v>1495610</v>
      </c>
      <c r="DE30" s="658"/>
      <c r="DF30" s="658"/>
      <c r="DG30" s="658"/>
      <c r="DH30" s="658"/>
      <c r="DI30" s="658"/>
      <c r="DJ30" s="658"/>
      <c r="DK30" s="659"/>
      <c r="DL30" s="663">
        <v>1495610</v>
      </c>
      <c r="DM30" s="658"/>
      <c r="DN30" s="658"/>
      <c r="DO30" s="658"/>
      <c r="DP30" s="658"/>
      <c r="DQ30" s="658"/>
      <c r="DR30" s="658"/>
      <c r="DS30" s="658"/>
      <c r="DT30" s="658"/>
      <c r="DU30" s="658"/>
      <c r="DV30" s="659"/>
      <c r="DW30" s="660">
        <v>12.2</v>
      </c>
      <c r="DX30" s="672"/>
      <c r="DY30" s="672"/>
      <c r="DZ30" s="672"/>
      <c r="EA30" s="672"/>
      <c r="EB30" s="672"/>
      <c r="EC30" s="684"/>
    </row>
    <row r="31" spans="2:133" ht="11.25" customHeight="1" x14ac:dyDescent="0.2">
      <c r="B31" s="732" t="s">
        <v>315</v>
      </c>
      <c r="C31" s="733"/>
      <c r="D31" s="733"/>
      <c r="E31" s="733"/>
      <c r="F31" s="733"/>
      <c r="G31" s="733"/>
      <c r="H31" s="733"/>
      <c r="I31" s="733"/>
      <c r="J31" s="733"/>
      <c r="K31" s="733"/>
      <c r="L31" s="733"/>
      <c r="M31" s="733"/>
      <c r="N31" s="733"/>
      <c r="O31" s="733"/>
      <c r="P31" s="733"/>
      <c r="Q31" s="734"/>
      <c r="R31" s="657">
        <v>1233</v>
      </c>
      <c r="S31" s="658"/>
      <c r="T31" s="658"/>
      <c r="U31" s="658"/>
      <c r="V31" s="658"/>
      <c r="W31" s="658"/>
      <c r="X31" s="658"/>
      <c r="Y31" s="659"/>
      <c r="Z31" s="695">
        <v>0</v>
      </c>
      <c r="AA31" s="695"/>
      <c r="AB31" s="695"/>
      <c r="AC31" s="695"/>
      <c r="AD31" s="696">
        <v>1233</v>
      </c>
      <c r="AE31" s="696"/>
      <c r="AF31" s="696"/>
      <c r="AG31" s="696"/>
      <c r="AH31" s="696"/>
      <c r="AI31" s="696"/>
      <c r="AJ31" s="696"/>
      <c r="AK31" s="696"/>
      <c r="AL31" s="660">
        <v>0</v>
      </c>
      <c r="AM31" s="661"/>
      <c r="AN31" s="661"/>
      <c r="AO31" s="697"/>
      <c r="AP31" s="723" t="s">
        <v>316</v>
      </c>
      <c r="AQ31" s="724"/>
      <c r="AR31" s="724"/>
      <c r="AS31" s="724"/>
      <c r="AT31" s="725" t="s">
        <v>317</v>
      </c>
      <c r="AU31" s="218"/>
      <c r="AV31" s="218"/>
      <c r="AW31" s="218"/>
      <c r="AX31" s="712" t="s">
        <v>190</v>
      </c>
      <c r="AY31" s="713"/>
      <c r="AZ31" s="713"/>
      <c r="BA31" s="713"/>
      <c r="BB31" s="713"/>
      <c r="BC31" s="713"/>
      <c r="BD31" s="713"/>
      <c r="BE31" s="713"/>
      <c r="BF31" s="714"/>
      <c r="BG31" s="719">
        <v>99</v>
      </c>
      <c r="BH31" s="720"/>
      <c r="BI31" s="720"/>
      <c r="BJ31" s="720"/>
      <c r="BK31" s="720"/>
      <c r="BL31" s="720"/>
      <c r="BM31" s="721">
        <v>89.7</v>
      </c>
      <c r="BN31" s="720"/>
      <c r="BO31" s="720"/>
      <c r="BP31" s="720"/>
      <c r="BQ31" s="722"/>
      <c r="BR31" s="719">
        <v>98.9</v>
      </c>
      <c r="BS31" s="720"/>
      <c r="BT31" s="720"/>
      <c r="BU31" s="720"/>
      <c r="BV31" s="720"/>
      <c r="BW31" s="720"/>
      <c r="BX31" s="721">
        <v>89.6</v>
      </c>
      <c r="BY31" s="720"/>
      <c r="BZ31" s="720"/>
      <c r="CA31" s="720"/>
      <c r="CB31" s="722"/>
      <c r="CD31" s="678"/>
      <c r="CE31" s="679"/>
      <c r="CF31" s="654" t="s">
        <v>318</v>
      </c>
      <c r="CG31" s="655"/>
      <c r="CH31" s="655"/>
      <c r="CI31" s="655"/>
      <c r="CJ31" s="655"/>
      <c r="CK31" s="655"/>
      <c r="CL31" s="655"/>
      <c r="CM31" s="655"/>
      <c r="CN31" s="655"/>
      <c r="CO31" s="655"/>
      <c r="CP31" s="655"/>
      <c r="CQ31" s="656"/>
      <c r="CR31" s="657">
        <v>88895</v>
      </c>
      <c r="CS31" s="670"/>
      <c r="CT31" s="670"/>
      <c r="CU31" s="670"/>
      <c r="CV31" s="670"/>
      <c r="CW31" s="670"/>
      <c r="CX31" s="670"/>
      <c r="CY31" s="671"/>
      <c r="CZ31" s="660">
        <v>0.4</v>
      </c>
      <c r="DA31" s="672"/>
      <c r="DB31" s="672"/>
      <c r="DC31" s="673"/>
      <c r="DD31" s="663">
        <v>68201</v>
      </c>
      <c r="DE31" s="670"/>
      <c r="DF31" s="670"/>
      <c r="DG31" s="670"/>
      <c r="DH31" s="670"/>
      <c r="DI31" s="670"/>
      <c r="DJ31" s="670"/>
      <c r="DK31" s="671"/>
      <c r="DL31" s="663">
        <v>68201</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319</v>
      </c>
      <c r="C32" s="655"/>
      <c r="D32" s="655"/>
      <c r="E32" s="655"/>
      <c r="F32" s="655"/>
      <c r="G32" s="655"/>
      <c r="H32" s="655"/>
      <c r="I32" s="655"/>
      <c r="J32" s="655"/>
      <c r="K32" s="655"/>
      <c r="L32" s="655"/>
      <c r="M32" s="655"/>
      <c r="N32" s="655"/>
      <c r="O32" s="655"/>
      <c r="P32" s="655"/>
      <c r="Q32" s="656"/>
      <c r="R32" s="657">
        <v>1341992</v>
      </c>
      <c r="S32" s="658"/>
      <c r="T32" s="658"/>
      <c r="U32" s="658"/>
      <c r="V32" s="658"/>
      <c r="W32" s="658"/>
      <c r="X32" s="658"/>
      <c r="Y32" s="659"/>
      <c r="Z32" s="695">
        <v>5.5</v>
      </c>
      <c r="AA32" s="695"/>
      <c r="AB32" s="695"/>
      <c r="AC32" s="695"/>
      <c r="AD32" s="696" t="s">
        <v>239</v>
      </c>
      <c r="AE32" s="696"/>
      <c r="AF32" s="696"/>
      <c r="AG32" s="696"/>
      <c r="AH32" s="696"/>
      <c r="AI32" s="696"/>
      <c r="AJ32" s="696"/>
      <c r="AK32" s="696"/>
      <c r="AL32" s="660" t="s">
        <v>239</v>
      </c>
      <c r="AM32" s="661"/>
      <c r="AN32" s="661"/>
      <c r="AO32" s="697"/>
      <c r="AP32" s="698"/>
      <c r="AQ32" s="699"/>
      <c r="AR32" s="699"/>
      <c r="AS32" s="699"/>
      <c r="AT32" s="726"/>
      <c r="AU32" s="214" t="s">
        <v>320</v>
      </c>
      <c r="AX32" s="654" t="s">
        <v>321</v>
      </c>
      <c r="AY32" s="655"/>
      <c r="AZ32" s="655"/>
      <c r="BA32" s="655"/>
      <c r="BB32" s="655"/>
      <c r="BC32" s="655"/>
      <c r="BD32" s="655"/>
      <c r="BE32" s="655"/>
      <c r="BF32" s="656"/>
      <c r="BG32" s="728">
        <v>99.4</v>
      </c>
      <c r="BH32" s="670"/>
      <c r="BI32" s="670"/>
      <c r="BJ32" s="670"/>
      <c r="BK32" s="670"/>
      <c r="BL32" s="670"/>
      <c r="BM32" s="661">
        <v>96.7</v>
      </c>
      <c r="BN32" s="670"/>
      <c r="BO32" s="670"/>
      <c r="BP32" s="670"/>
      <c r="BQ32" s="693"/>
      <c r="BR32" s="728">
        <v>99.3</v>
      </c>
      <c r="BS32" s="670"/>
      <c r="BT32" s="670"/>
      <c r="BU32" s="670"/>
      <c r="BV32" s="670"/>
      <c r="BW32" s="670"/>
      <c r="BX32" s="661">
        <v>96.3</v>
      </c>
      <c r="BY32" s="670"/>
      <c r="BZ32" s="670"/>
      <c r="CA32" s="670"/>
      <c r="CB32" s="693"/>
      <c r="CD32" s="680"/>
      <c r="CE32" s="681"/>
      <c r="CF32" s="654" t="s">
        <v>322</v>
      </c>
      <c r="CG32" s="655"/>
      <c r="CH32" s="655"/>
      <c r="CI32" s="655"/>
      <c r="CJ32" s="655"/>
      <c r="CK32" s="655"/>
      <c r="CL32" s="655"/>
      <c r="CM32" s="655"/>
      <c r="CN32" s="655"/>
      <c r="CO32" s="655"/>
      <c r="CP32" s="655"/>
      <c r="CQ32" s="656"/>
      <c r="CR32" s="657">
        <v>115</v>
      </c>
      <c r="CS32" s="658"/>
      <c r="CT32" s="658"/>
      <c r="CU32" s="658"/>
      <c r="CV32" s="658"/>
      <c r="CW32" s="658"/>
      <c r="CX32" s="658"/>
      <c r="CY32" s="659"/>
      <c r="CZ32" s="660">
        <v>0</v>
      </c>
      <c r="DA32" s="672"/>
      <c r="DB32" s="672"/>
      <c r="DC32" s="673"/>
      <c r="DD32" s="663">
        <v>115</v>
      </c>
      <c r="DE32" s="658"/>
      <c r="DF32" s="658"/>
      <c r="DG32" s="658"/>
      <c r="DH32" s="658"/>
      <c r="DI32" s="658"/>
      <c r="DJ32" s="658"/>
      <c r="DK32" s="659"/>
      <c r="DL32" s="663">
        <v>115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323</v>
      </c>
      <c r="C33" s="655"/>
      <c r="D33" s="655"/>
      <c r="E33" s="655"/>
      <c r="F33" s="655"/>
      <c r="G33" s="655"/>
      <c r="H33" s="655"/>
      <c r="I33" s="655"/>
      <c r="J33" s="655"/>
      <c r="K33" s="655"/>
      <c r="L33" s="655"/>
      <c r="M33" s="655"/>
      <c r="N33" s="655"/>
      <c r="O33" s="655"/>
      <c r="P33" s="655"/>
      <c r="Q33" s="656"/>
      <c r="R33" s="657">
        <v>62218</v>
      </c>
      <c r="S33" s="658"/>
      <c r="T33" s="658"/>
      <c r="U33" s="658"/>
      <c r="V33" s="658"/>
      <c r="W33" s="658"/>
      <c r="X33" s="658"/>
      <c r="Y33" s="659"/>
      <c r="Z33" s="695">
        <v>0.3</v>
      </c>
      <c r="AA33" s="695"/>
      <c r="AB33" s="695"/>
      <c r="AC33" s="695"/>
      <c r="AD33" s="696">
        <v>17668</v>
      </c>
      <c r="AE33" s="696"/>
      <c r="AF33" s="696"/>
      <c r="AG33" s="696"/>
      <c r="AH33" s="696"/>
      <c r="AI33" s="696"/>
      <c r="AJ33" s="696"/>
      <c r="AK33" s="696"/>
      <c r="AL33" s="660">
        <v>0.1</v>
      </c>
      <c r="AM33" s="661"/>
      <c r="AN33" s="661"/>
      <c r="AO33" s="697"/>
      <c r="AP33" s="700"/>
      <c r="AQ33" s="701"/>
      <c r="AR33" s="701"/>
      <c r="AS33" s="701"/>
      <c r="AT33" s="727"/>
      <c r="AU33" s="219"/>
      <c r="AV33" s="219"/>
      <c r="AW33" s="219"/>
      <c r="AX33" s="638" t="s">
        <v>324</v>
      </c>
      <c r="AY33" s="639"/>
      <c r="AZ33" s="639"/>
      <c r="BA33" s="639"/>
      <c r="BB33" s="639"/>
      <c r="BC33" s="639"/>
      <c r="BD33" s="639"/>
      <c r="BE33" s="639"/>
      <c r="BF33" s="640"/>
      <c r="BG33" s="718">
        <v>98.2</v>
      </c>
      <c r="BH33" s="642"/>
      <c r="BI33" s="642"/>
      <c r="BJ33" s="642"/>
      <c r="BK33" s="642"/>
      <c r="BL33" s="642"/>
      <c r="BM33" s="688">
        <v>80.7</v>
      </c>
      <c r="BN33" s="642"/>
      <c r="BO33" s="642"/>
      <c r="BP33" s="642"/>
      <c r="BQ33" s="705"/>
      <c r="BR33" s="718">
        <v>98.2</v>
      </c>
      <c r="BS33" s="642"/>
      <c r="BT33" s="642"/>
      <c r="BU33" s="642"/>
      <c r="BV33" s="642"/>
      <c r="BW33" s="642"/>
      <c r="BX33" s="688">
        <v>80.7</v>
      </c>
      <c r="BY33" s="642"/>
      <c r="BZ33" s="642"/>
      <c r="CA33" s="642"/>
      <c r="CB33" s="705"/>
      <c r="CD33" s="654" t="s">
        <v>325</v>
      </c>
      <c r="CE33" s="655"/>
      <c r="CF33" s="655"/>
      <c r="CG33" s="655"/>
      <c r="CH33" s="655"/>
      <c r="CI33" s="655"/>
      <c r="CJ33" s="655"/>
      <c r="CK33" s="655"/>
      <c r="CL33" s="655"/>
      <c r="CM33" s="655"/>
      <c r="CN33" s="655"/>
      <c r="CO33" s="655"/>
      <c r="CP33" s="655"/>
      <c r="CQ33" s="656"/>
      <c r="CR33" s="657">
        <v>12780670</v>
      </c>
      <c r="CS33" s="670"/>
      <c r="CT33" s="670"/>
      <c r="CU33" s="670"/>
      <c r="CV33" s="670"/>
      <c r="CW33" s="670"/>
      <c r="CX33" s="670"/>
      <c r="CY33" s="671"/>
      <c r="CZ33" s="660">
        <v>54.8</v>
      </c>
      <c r="DA33" s="672"/>
      <c r="DB33" s="672"/>
      <c r="DC33" s="673"/>
      <c r="DD33" s="663">
        <v>8089328</v>
      </c>
      <c r="DE33" s="670"/>
      <c r="DF33" s="670"/>
      <c r="DG33" s="670"/>
      <c r="DH33" s="670"/>
      <c r="DI33" s="670"/>
      <c r="DJ33" s="670"/>
      <c r="DK33" s="671"/>
      <c r="DL33" s="663">
        <v>5546781</v>
      </c>
      <c r="DM33" s="670"/>
      <c r="DN33" s="670"/>
      <c r="DO33" s="670"/>
      <c r="DP33" s="670"/>
      <c r="DQ33" s="670"/>
      <c r="DR33" s="670"/>
      <c r="DS33" s="670"/>
      <c r="DT33" s="670"/>
      <c r="DU33" s="670"/>
      <c r="DV33" s="671"/>
      <c r="DW33" s="660">
        <v>45.1</v>
      </c>
      <c r="DX33" s="672"/>
      <c r="DY33" s="672"/>
      <c r="DZ33" s="672"/>
      <c r="EA33" s="672"/>
      <c r="EB33" s="672"/>
      <c r="EC33" s="684"/>
    </row>
    <row r="34" spans="2:133" ht="11.25" customHeight="1" x14ac:dyDescent="0.2">
      <c r="B34" s="654" t="s">
        <v>326</v>
      </c>
      <c r="C34" s="655"/>
      <c r="D34" s="655"/>
      <c r="E34" s="655"/>
      <c r="F34" s="655"/>
      <c r="G34" s="655"/>
      <c r="H34" s="655"/>
      <c r="I34" s="655"/>
      <c r="J34" s="655"/>
      <c r="K34" s="655"/>
      <c r="L34" s="655"/>
      <c r="M34" s="655"/>
      <c r="N34" s="655"/>
      <c r="O34" s="655"/>
      <c r="P34" s="655"/>
      <c r="Q34" s="656"/>
      <c r="R34" s="657">
        <v>1756047</v>
      </c>
      <c r="S34" s="658"/>
      <c r="T34" s="658"/>
      <c r="U34" s="658"/>
      <c r="V34" s="658"/>
      <c r="W34" s="658"/>
      <c r="X34" s="658"/>
      <c r="Y34" s="659"/>
      <c r="Z34" s="695">
        <v>7.1</v>
      </c>
      <c r="AA34" s="695"/>
      <c r="AB34" s="695"/>
      <c r="AC34" s="695"/>
      <c r="AD34" s="696" t="s">
        <v>130</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2676561</v>
      </c>
      <c r="CS34" s="658"/>
      <c r="CT34" s="658"/>
      <c r="CU34" s="658"/>
      <c r="CV34" s="658"/>
      <c r="CW34" s="658"/>
      <c r="CX34" s="658"/>
      <c r="CY34" s="659"/>
      <c r="CZ34" s="660">
        <v>11.5</v>
      </c>
      <c r="DA34" s="672"/>
      <c r="DB34" s="672"/>
      <c r="DC34" s="673"/>
      <c r="DD34" s="663">
        <v>1548386</v>
      </c>
      <c r="DE34" s="658"/>
      <c r="DF34" s="658"/>
      <c r="DG34" s="658"/>
      <c r="DH34" s="658"/>
      <c r="DI34" s="658"/>
      <c r="DJ34" s="658"/>
      <c r="DK34" s="659"/>
      <c r="DL34" s="663">
        <v>1314912</v>
      </c>
      <c r="DM34" s="658"/>
      <c r="DN34" s="658"/>
      <c r="DO34" s="658"/>
      <c r="DP34" s="658"/>
      <c r="DQ34" s="658"/>
      <c r="DR34" s="658"/>
      <c r="DS34" s="658"/>
      <c r="DT34" s="658"/>
      <c r="DU34" s="658"/>
      <c r="DV34" s="659"/>
      <c r="DW34" s="660">
        <v>10.7</v>
      </c>
      <c r="DX34" s="672"/>
      <c r="DY34" s="672"/>
      <c r="DZ34" s="672"/>
      <c r="EA34" s="672"/>
      <c r="EB34" s="672"/>
      <c r="EC34" s="684"/>
    </row>
    <row r="35" spans="2:133" ht="11.25" customHeight="1" x14ac:dyDescent="0.2">
      <c r="B35" s="654" t="s">
        <v>328</v>
      </c>
      <c r="C35" s="655"/>
      <c r="D35" s="655"/>
      <c r="E35" s="655"/>
      <c r="F35" s="655"/>
      <c r="G35" s="655"/>
      <c r="H35" s="655"/>
      <c r="I35" s="655"/>
      <c r="J35" s="655"/>
      <c r="K35" s="655"/>
      <c r="L35" s="655"/>
      <c r="M35" s="655"/>
      <c r="N35" s="655"/>
      <c r="O35" s="655"/>
      <c r="P35" s="655"/>
      <c r="Q35" s="656"/>
      <c r="R35" s="657">
        <v>80291</v>
      </c>
      <c r="S35" s="658"/>
      <c r="T35" s="658"/>
      <c r="U35" s="658"/>
      <c r="V35" s="658"/>
      <c r="W35" s="658"/>
      <c r="X35" s="658"/>
      <c r="Y35" s="659"/>
      <c r="Z35" s="695">
        <v>0.3</v>
      </c>
      <c r="AA35" s="695"/>
      <c r="AB35" s="695"/>
      <c r="AC35" s="695"/>
      <c r="AD35" s="696" t="s">
        <v>239</v>
      </c>
      <c r="AE35" s="696"/>
      <c r="AF35" s="696"/>
      <c r="AG35" s="696"/>
      <c r="AH35" s="696"/>
      <c r="AI35" s="696"/>
      <c r="AJ35" s="696"/>
      <c r="AK35" s="696"/>
      <c r="AL35" s="660" t="s">
        <v>130</v>
      </c>
      <c r="AM35" s="661"/>
      <c r="AN35" s="661"/>
      <c r="AO35" s="697"/>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331</v>
      </c>
      <c r="CE35" s="655"/>
      <c r="CF35" s="655"/>
      <c r="CG35" s="655"/>
      <c r="CH35" s="655"/>
      <c r="CI35" s="655"/>
      <c r="CJ35" s="655"/>
      <c r="CK35" s="655"/>
      <c r="CL35" s="655"/>
      <c r="CM35" s="655"/>
      <c r="CN35" s="655"/>
      <c r="CO35" s="655"/>
      <c r="CP35" s="655"/>
      <c r="CQ35" s="656"/>
      <c r="CR35" s="657">
        <v>863805</v>
      </c>
      <c r="CS35" s="670"/>
      <c r="CT35" s="670"/>
      <c r="CU35" s="670"/>
      <c r="CV35" s="670"/>
      <c r="CW35" s="670"/>
      <c r="CX35" s="670"/>
      <c r="CY35" s="671"/>
      <c r="CZ35" s="660">
        <v>3.7</v>
      </c>
      <c r="DA35" s="672"/>
      <c r="DB35" s="672"/>
      <c r="DC35" s="673"/>
      <c r="DD35" s="663">
        <v>782179</v>
      </c>
      <c r="DE35" s="670"/>
      <c r="DF35" s="670"/>
      <c r="DG35" s="670"/>
      <c r="DH35" s="670"/>
      <c r="DI35" s="670"/>
      <c r="DJ35" s="670"/>
      <c r="DK35" s="671"/>
      <c r="DL35" s="663">
        <v>754776</v>
      </c>
      <c r="DM35" s="670"/>
      <c r="DN35" s="670"/>
      <c r="DO35" s="670"/>
      <c r="DP35" s="670"/>
      <c r="DQ35" s="670"/>
      <c r="DR35" s="670"/>
      <c r="DS35" s="670"/>
      <c r="DT35" s="670"/>
      <c r="DU35" s="670"/>
      <c r="DV35" s="671"/>
      <c r="DW35" s="660">
        <v>6.1</v>
      </c>
      <c r="DX35" s="672"/>
      <c r="DY35" s="672"/>
      <c r="DZ35" s="672"/>
      <c r="EA35" s="672"/>
      <c r="EB35" s="672"/>
      <c r="EC35" s="684"/>
    </row>
    <row r="36" spans="2:133" ht="11.25" customHeight="1" x14ac:dyDescent="0.2">
      <c r="B36" s="654" t="s">
        <v>332</v>
      </c>
      <c r="C36" s="655"/>
      <c r="D36" s="655"/>
      <c r="E36" s="655"/>
      <c r="F36" s="655"/>
      <c r="G36" s="655"/>
      <c r="H36" s="655"/>
      <c r="I36" s="655"/>
      <c r="J36" s="655"/>
      <c r="K36" s="655"/>
      <c r="L36" s="655"/>
      <c r="M36" s="655"/>
      <c r="N36" s="655"/>
      <c r="O36" s="655"/>
      <c r="P36" s="655"/>
      <c r="Q36" s="656"/>
      <c r="R36" s="657">
        <v>1112523</v>
      </c>
      <c r="S36" s="658"/>
      <c r="T36" s="658"/>
      <c r="U36" s="658"/>
      <c r="V36" s="658"/>
      <c r="W36" s="658"/>
      <c r="X36" s="658"/>
      <c r="Y36" s="659"/>
      <c r="Z36" s="695">
        <v>4.5</v>
      </c>
      <c r="AA36" s="695"/>
      <c r="AB36" s="695"/>
      <c r="AC36" s="695"/>
      <c r="AD36" s="696" t="s">
        <v>239</v>
      </c>
      <c r="AE36" s="696"/>
      <c r="AF36" s="696"/>
      <c r="AG36" s="696"/>
      <c r="AH36" s="696"/>
      <c r="AI36" s="696"/>
      <c r="AJ36" s="696"/>
      <c r="AK36" s="696"/>
      <c r="AL36" s="660" t="s">
        <v>239</v>
      </c>
      <c r="AM36" s="661"/>
      <c r="AN36" s="661"/>
      <c r="AO36" s="697"/>
      <c r="AP36" s="222"/>
      <c r="AQ36" s="706" t="s">
        <v>333</v>
      </c>
      <c r="AR36" s="707"/>
      <c r="AS36" s="707"/>
      <c r="AT36" s="707"/>
      <c r="AU36" s="707"/>
      <c r="AV36" s="707"/>
      <c r="AW36" s="707"/>
      <c r="AX36" s="707"/>
      <c r="AY36" s="708"/>
      <c r="AZ36" s="709">
        <v>3493777</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t="s">
        <v>239</v>
      </c>
      <c r="BW36" s="710"/>
      <c r="BX36" s="710"/>
      <c r="BY36" s="710"/>
      <c r="BZ36" s="710"/>
      <c r="CA36" s="710"/>
      <c r="CB36" s="711"/>
      <c r="CD36" s="654" t="s">
        <v>335</v>
      </c>
      <c r="CE36" s="655"/>
      <c r="CF36" s="655"/>
      <c r="CG36" s="655"/>
      <c r="CH36" s="655"/>
      <c r="CI36" s="655"/>
      <c r="CJ36" s="655"/>
      <c r="CK36" s="655"/>
      <c r="CL36" s="655"/>
      <c r="CM36" s="655"/>
      <c r="CN36" s="655"/>
      <c r="CO36" s="655"/>
      <c r="CP36" s="655"/>
      <c r="CQ36" s="656"/>
      <c r="CR36" s="657">
        <v>4919178</v>
      </c>
      <c r="CS36" s="658"/>
      <c r="CT36" s="658"/>
      <c r="CU36" s="658"/>
      <c r="CV36" s="658"/>
      <c r="CW36" s="658"/>
      <c r="CX36" s="658"/>
      <c r="CY36" s="659"/>
      <c r="CZ36" s="660">
        <v>21.1</v>
      </c>
      <c r="DA36" s="672"/>
      <c r="DB36" s="672"/>
      <c r="DC36" s="673"/>
      <c r="DD36" s="663">
        <v>3514320</v>
      </c>
      <c r="DE36" s="658"/>
      <c r="DF36" s="658"/>
      <c r="DG36" s="658"/>
      <c r="DH36" s="658"/>
      <c r="DI36" s="658"/>
      <c r="DJ36" s="658"/>
      <c r="DK36" s="659"/>
      <c r="DL36" s="663">
        <v>2591640</v>
      </c>
      <c r="DM36" s="658"/>
      <c r="DN36" s="658"/>
      <c r="DO36" s="658"/>
      <c r="DP36" s="658"/>
      <c r="DQ36" s="658"/>
      <c r="DR36" s="658"/>
      <c r="DS36" s="658"/>
      <c r="DT36" s="658"/>
      <c r="DU36" s="658"/>
      <c r="DV36" s="659"/>
      <c r="DW36" s="660">
        <v>21.1</v>
      </c>
      <c r="DX36" s="672"/>
      <c r="DY36" s="672"/>
      <c r="DZ36" s="672"/>
      <c r="EA36" s="672"/>
      <c r="EB36" s="672"/>
      <c r="EC36" s="684"/>
    </row>
    <row r="37" spans="2:133" ht="11.25" customHeight="1" x14ac:dyDescent="0.2">
      <c r="B37" s="654" t="s">
        <v>336</v>
      </c>
      <c r="C37" s="655"/>
      <c r="D37" s="655"/>
      <c r="E37" s="655"/>
      <c r="F37" s="655"/>
      <c r="G37" s="655"/>
      <c r="H37" s="655"/>
      <c r="I37" s="655"/>
      <c r="J37" s="655"/>
      <c r="K37" s="655"/>
      <c r="L37" s="655"/>
      <c r="M37" s="655"/>
      <c r="N37" s="655"/>
      <c r="O37" s="655"/>
      <c r="P37" s="655"/>
      <c r="Q37" s="656"/>
      <c r="R37" s="657">
        <v>1191449</v>
      </c>
      <c r="S37" s="658"/>
      <c r="T37" s="658"/>
      <c r="U37" s="658"/>
      <c r="V37" s="658"/>
      <c r="W37" s="658"/>
      <c r="X37" s="658"/>
      <c r="Y37" s="659"/>
      <c r="Z37" s="695">
        <v>4.8</v>
      </c>
      <c r="AA37" s="695"/>
      <c r="AB37" s="695"/>
      <c r="AC37" s="695"/>
      <c r="AD37" s="696">
        <v>6722</v>
      </c>
      <c r="AE37" s="696"/>
      <c r="AF37" s="696"/>
      <c r="AG37" s="696"/>
      <c r="AH37" s="696"/>
      <c r="AI37" s="696"/>
      <c r="AJ37" s="696"/>
      <c r="AK37" s="696"/>
      <c r="AL37" s="660">
        <v>0.1</v>
      </c>
      <c r="AM37" s="661"/>
      <c r="AN37" s="661"/>
      <c r="AO37" s="697"/>
      <c r="AQ37" s="690" t="s">
        <v>337</v>
      </c>
      <c r="AR37" s="691"/>
      <c r="AS37" s="691"/>
      <c r="AT37" s="691"/>
      <c r="AU37" s="691"/>
      <c r="AV37" s="691"/>
      <c r="AW37" s="691"/>
      <c r="AX37" s="691"/>
      <c r="AY37" s="692"/>
      <c r="AZ37" s="657">
        <v>1044901</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-79596</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1356837</v>
      </c>
      <c r="CS37" s="670"/>
      <c r="CT37" s="670"/>
      <c r="CU37" s="670"/>
      <c r="CV37" s="670"/>
      <c r="CW37" s="670"/>
      <c r="CX37" s="670"/>
      <c r="CY37" s="671"/>
      <c r="CZ37" s="660">
        <v>5.8</v>
      </c>
      <c r="DA37" s="672"/>
      <c r="DB37" s="672"/>
      <c r="DC37" s="673"/>
      <c r="DD37" s="663">
        <v>1196510</v>
      </c>
      <c r="DE37" s="670"/>
      <c r="DF37" s="670"/>
      <c r="DG37" s="670"/>
      <c r="DH37" s="670"/>
      <c r="DI37" s="670"/>
      <c r="DJ37" s="670"/>
      <c r="DK37" s="671"/>
      <c r="DL37" s="663">
        <v>1120088</v>
      </c>
      <c r="DM37" s="670"/>
      <c r="DN37" s="670"/>
      <c r="DO37" s="670"/>
      <c r="DP37" s="670"/>
      <c r="DQ37" s="670"/>
      <c r="DR37" s="670"/>
      <c r="DS37" s="670"/>
      <c r="DT37" s="670"/>
      <c r="DU37" s="670"/>
      <c r="DV37" s="671"/>
      <c r="DW37" s="660">
        <v>9.1</v>
      </c>
      <c r="DX37" s="672"/>
      <c r="DY37" s="672"/>
      <c r="DZ37" s="672"/>
      <c r="EA37" s="672"/>
      <c r="EB37" s="672"/>
      <c r="EC37" s="684"/>
    </row>
    <row r="38" spans="2:133" ht="11.25" customHeight="1" x14ac:dyDescent="0.2">
      <c r="B38" s="654" t="s">
        <v>340</v>
      </c>
      <c r="C38" s="655"/>
      <c r="D38" s="655"/>
      <c r="E38" s="655"/>
      <c r="F38" s="655"/>
      <c r="G38" s="655"/>
      <c r="H38" s="655"/>
      <c r="I38" s="655"/>
      <c r="J38" s="655"/>
      <c r="K38" s="655"/>
      <c r="L38" s="655"/>
      <c r="M38" s="655"/>
      <c r="N38" s="655"/>
      <c r="O38" s="655"/>
      <c r="P38" s="655"/>
      <c r="Q38" s="656"/>
      <c r="R38" s="657">
        <v>704016</v>
      </c>
      <c r="S38" s="658"/>
      <c r="T38" s="658"/>
      <c r="U38" s="658"/>
      <c r="V38" s="658"/>
      <c r="W38" s="658"/>
      <c r="X38" s="658"/>
      <c r="Y38" s="659"/>
      <c r="Z38" s="695">
        <v>2.9</v>
      </c>
      <c r="AA38" s="695"/>
      <c r="AB38" s="695"/>
      <c r="AC38" s="695"/>
      <c r="AD38" s="696" t="s">
        <v>130</v>
      </c>
      <c r="AE38" s="696"/>
      <c r="AF38" s="696"/>
      <c r="AG38" s="696"/>
      <c r="AH38" s="696"/>
      <c r="AI38" s="696"/>
      <c r="AJ38" s="696"/>
      <c r="AK38" s="696"/>
      <c r="AL38" s="660" t="s">
        <v>239</v>
      </c>
      <c r="AM38" s="661"/>
      <c r="AN38" s="661"/>
      <c r="AO38" s="697"/>
      <c r="AQ38" s="690" t="s">
        <v>341</v>
      </c>
      <c r="AR38" s="691"/>
      <c r="AS38" s="691"/>
      <c r="AT38" s="691"/>
      <c r="AU38" s="691"/>
      <c r="AV38" s="691"/>
      <c r="AW38" s="691"/>
      <c r="AX38" s="691"/>
      <c r="AY38" s="692"/>
      <c r="AZ38" s="657">
        <v>558329</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4929</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1876149</v>
      </c>
      <c r="CS38" s="658"/>
      <c r="CT38" s="658"/>
      <c r="CU38" s="658"/>
      <c r="CV38" s="658"/>
      <c r="CW38" s="658"/>
      <c r="CX38" s="658"/>
      <c r="CY38" s="659"/>
      <c r="CZ38" s="660">
        <v>8</v>
      </c>
      <c r="DA38" s="672"/>
      <c r="DB38" s="672"/>
      <c r="DC38" s="673"/>
      <c r="DD38" s="663">
        <v>1502560</v>
      </c>
      <c r="DE38" s="658"/>
      <c r="DF38" s="658"/>
      <c r="DG38" s="658"/>
      <c r="DH38" s="658"/>
      <c r="DI38" s="658"/>
      <c r="DJ38" s="658"/>
      <c r="DK38" s="659"/>
      <c r="DL38" s="663">
        <v>885453</v>
      </c>
      <c r="DM38" s="658"/>
      <c r="DN38" s="658"/>
      <c r="DO38" s="658"/>
      <c r="DP38" s="658"/>
      <c r="DQ38" s="658"/>
      <c r="DR38" s="658"/>
      <c r="DS38" s="658"/>
      <c r="DT38" s="658"/>
      <c r="DU38" s="658"/>
      <c r="DV38" s="659"/>
      <c r="DW38" s="660">
        <v>7.2</v>
      </c>
      <c r="DX38" s="672"/>
      <c r="DY38" s="672"/>
      <c r="DZ38" s="672"/>
      <c r="EA38" s="672"/>
      <c r="EB38" s="672"/>
      <c r="EC38" s="684"/>
    </row>
    <row r="39" spans="2:133" ht="11.25" customHeight="1" x14ac:dyDescent="0.2">
      <c r="B39" s="654" t="s">
        <v>344</v>
      </c>
      <c r="C39" s="655"/>
      <c r="D39" s="655"/>
      <c r="E39" s="655"/>
      <c r="F39" s="655"/>
      <c r="G39" s="655"/>
      <c r="H39" s="655"/>
      <c r="I39" s="655"/>
      <c r="J39" s="655"/>
      <c r="K39" s="655"/>
      <c r="L39" s="655"/>
      <c r="M39" s="655"/>
      <c r="N39" s="655"/>
      <c r="O39" s="655"/>
      <c r="P39" s="655"/>
      <c r="Q39" s="656"/>
      <c r="R39" s="657" t="s">
        <v>239</v>
      </c>
      <c r="S39" s="658"/>
      <c r="T39" s="658"/>
      <c r="U39" s="658"/>
      <c r="V39" s="658"/>
      <c r="W39" s="658"/>
      <c r="X39" s="658"/>
      <c r="Y39" s="659"/>
      <c r="Z39" s="695" t="s">
        <v>239</v>
      </c>
      <c r="AA39" s="695"/>
      <c r="AB39" s="695"/>
      <c r="AC39" s="695"/>
      <c r="AD39" s="696" t="s">
        <v>239</v>
      </c>
      <c r="AE39" s="696"/>
      <c r="AF39" s="696"/>
      <c r="AG39" s="696"/>
      <c r="AH39" s="696"/>
      <c r="AI39" s="696"/>
      <c r="AJ39" s="696"/>
      <c r="AK39" s="696"/>
      <c r="AL39" s="660" t="s">
        <v>130</v>
      </c>
      <c r="AM39" s="661"/>
      <c r="AN39" s="661"/>
      <c r="AO39" s="697"/>
      <c r="AQ39" s="690" t="s">
        <v>345</v>
      </c>
      <c r="AR39" s="691"/>
      <c r="AS39" s="691"/>
      <c r="AT39" s="691"/>
      <c r="AU39" s="691"/>
      <c r="AV39" s="691"/>
      <c r="AW39" s="691"/>
      <c r="AX39" s="691"/>
      <c r="AY39" s="692"/>
      <c r="AZ39" s="657">
        <v>14398</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6987</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1254479</v>
      </c>
      <c r="CS39" s="670"/>
      <c r="CT39" s="670"/>
      <c r="CU39" s="670"/>
      <c r="CV39" s="670"/>
      <c r="CW39" s="670"/>
      <c r="CX39" s="670"/>
      <c r="CY39" s="671"/>
      <c r="CZ39" s="660">
        <v>5.4</v>
      </c>
      <c r="DA39" s="672"/>
      <c r="DB39" s="672"/>
      <c r="DC39" s="673"/>
      <c r="DD39" s="663">
        <v>546622</v>
      </c>
      <c r="DE39" s="670"/>
      <c r="DF39" s="670"/>
      <c r="DG39" s="670"/>
      <c r="DH39" s="670"/>
      <c r="DI39" s="670"/>
      <c r="DJ39" s="670"/>
      <c r="DK39" s="671"/>
      <c r="DL39" s="663" t="s">
        <v>239</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2">
      <c r="B40" s="654" t="s">
        <v>348</v>
      </c>
      <c r="C40" s="655"/>
      <c r="D40" s="655"/>
      <c r="E40" s="655"/>
      <c r="F40" s="655"/>
      <c r="G40" s="655"/>
      <c r="H40" s="655"/>
      <c r="I40" s="655"/>
      <c r="J40" s="655"/>
      <c r="K40" s="655"/>
      <c r="L40" s="655"/>
      <c r="M40" s="655"/>
      <c r="N40" s="655"/>
      <c r="O40" s="655"/>
      <c r="P40" s="655"/>
      <c r="Q40" s="656"/>
      <c r="R40" s="657">
        <v>153516</v>
      </c>
      <c r="S40" s="658"/>
      <c r="T40" s="658"/>
      <c r="U40" s="658"/>
      <c r="V40" s="658"/>
      <c r="W40" s="658"/>
      <c r="X40" s="658"/>
      <c r="Y40" s="659"/>
      <c r="Z40" s="695">
        <v>0.6</v>
      </c>
      <c r="AA40" s="695"/>
      <c r="AB40" s="695"/>
      <c r="AC40" s="695"/>
      <c r="AD40" s="696" t="s">
        <v>239</v>
      </c>
      <c r="AE40" s="696"/>
      <c r="AF40" s="696"/>
      <c r="AG40" s="696"/>
      <c r="AH40" s="696"/>
      <c r="AI40" s="696"/>
      <c r="AJ40" s="696"/>
      <c r="AK40" s="696"/>
      <c r="AL40" s="660" t="s">
        <v>130</v>
      </c>
      <c r="AM40" s="661"/>
      <c r="AN40" s="661"/>
      <c r="AO40" s="697"/>
      <c r="AQ40" s="690" t="s">
        <v>349</v>
      </c>
      <c r="AR40" s="691"/>
      <c r="AS40" s="691"/>
      <c r="AT40" s="691"/>
      <c r="AU40" s="691"/>
      <c r="AV40" s="691"/>
      <c r="AW40" s="691"/>
      <c r="AX40" s="691"/>
      <c r="AY40" s="692"/>
      <c r="AZ40" s="657" t="s">
        <v>239</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86</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1190498</v>
      </c>
      <c r="CS40" s="658"/>
      <c r="CT40" s="658"/>
      <c r="CU40" s="658"/>
      <c r="CV40" s="658"/>
      <c r="CW40" s="658"/>
      <c r="CX40" s="658"/>
      <c r="CY40" s="659"/>
      <c r="CZ40" s="660">
        <v>5.0999999999999996</v>
      </c>
      <c r="DA40" s="672"/>
      <c r="DB40" s="672"/>
      <c r="DC40" s="673"/>
      <c r="DD40" s="663">
        <v>195261</v>
      </c>
      <c r="DE40" s="658"/>
      <c r="DF40" s="658"/>
      <c r="DG40" s="658"/>
      <c r="DH40" s="658"/>
      <c r="DI40" s="658"/>
      <c r="DJ40" s="658"/>
      <c r="DK40" s="659"/>
      <c r="DL40" s="663" t="s">
        <v>239</v>
      </c>
      <c r="DM40" s="658"/>
      <c r="DN40" s="658"/>
      <c r="DO40" s="658"/>
      <c r="DP40" s="658"/>
      <c r="DQ40" s="658"/>
      <c r="DR40" s="658"/>
      <c r="DS40" s="658"/>
      <c r="DT40" s="658"/>
      <c r="DU40" s="658"/>
      <c r="DV40" s="659"/>
      <c r="DW40" s="660" t="s">
        <v>239</v>
      </c>
      <c r="DX40" s="672"/>
      <c r="DY40" s="672"/>
      <c r="DZ40" s="672"/>
      <c r="EA40" s="672"/>
      <c r="EB40" s="672"/>
      <c r="EC40" s="684"/>
    </row>
    <row r="41" spans="2:133" ht="11.25" customHeight="1" x14ac:dyDescent="0.2">
      <c r="B41" s="638" t="s">
        <v>353</v>
      </c>
      <c r="C41" s="639"/>
      <c r="D41" s="639"/>
      <c r="E41" s="639"/>
      <c r="F41" s="639"/>
      <c r="G41" s="639"/>
      <c r="H41" s="639"/>
      <c r="I41" s="639"/>
      <c r="J41" s="639"/>
      <c r="K41" s="639"/>
      <c r="L41" s="639"/>
      <c r="M41" s="639"/>
      <c r="N41" s="639"/>
      <c r="O41" s="639"/>
      <c r="P41" s="639"/>
      <c r="Q41" s="640"/>
      <c r="R41" s="641">
        <v>24581322</v>
      </c>
      <c r="S41" s="682"/>
      <c r="T41" s="682"/>
      <c r="U41" s="682"/>
      <c r="V41" s="682"/>
      <c r="W41" s="682"/>
      <c r="X41" s="682"/>
      <c r="Y41" s="685"/>
      <c r="Z41" s="686">
        <v>100</v>
      </c>
      <c r="AA41" s="686"/>
      <c r="AB41" s="686"/>
      <c r="AC41" s="686"/>
      <c r="AD41" s="687">
        <v>12136061</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387663</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130</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357</v>
      </c>
      <c r="AR42" s="703"/>
      <c r="AS42" s="703"/>
      <c r="AT42" s="703"/>
      <c r="AU42" s="703"/>
      <c r="AV42" s="703"/>
      <c r="AW42" s="703"/>
      <c r="AX42" s="703"/>
      <c r="AY42" s="704"/>
      <c r="AZ42" s="641">
        <v>1488486</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482</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960999</v>
      </c>
      <c r="CS42" s="670"/>
      <c r="CT42" s="670"/>
      <c r="CU42" s="670"/>
      <c r="CV42" s="670"/>
      <c r="CW42" s="670"/>
      <c r="CX42" s="670"/>
      <c r="CY42" s="671"/>
      <c r="CZ42" s="660">
        <v>4.0999999999999996</v>
      </c>
      <c r="DA42" s="672"/>
      <c r="DB42" s="672"/>
      <c r="DC42" s="673"/>
      <c r="DD42" s="663">
        <v>200261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360</v>
      </c>
      <c r="CD43" s="654" t="s">
        <v>361</v>
      </c>
      <c r="CE43" s="655"/>
      <c r="CF43" s="655"/>
      <c r="CG43" s="655"/>
      <c r="CH43" s="655"/>
      <c r="CI43" s="655"/>
      <c r="CJ43" s="655"/>
      <c r="CK43" s="655"/>
      <c r="CL43" s="655"/>
      <c r="CM43" s="655"/>
      <c r="CN43" s="655"/>
      <c r="CO43" s="655"/>
      <c r="CP43" s="655"/>
      <c r="CQ43" s="656"/>
      <c r="CR43" s="657" t="s">
        <v>130</v>
      </c>
      <c r="CS43" s="670"/>
      <c r="CT43" s="670"/>
      <c r="CU43" s="670"/>
      <c r="CV43" s="670"/>
      <c r="CW43" s="670"/>
      <c r="CX43" s="670"/>
      <c r="CY43" s="671"/>
      <c r="CZ43" s="660" t="s">
        <v>130</v>
      </c>
      <c r="DA43" s="672"/>
      <c r="DB43" s="672"/>
      <c r="DC43" s="673"/>
      <c r="DD43" s="663" t="s">
        <v>130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960999</v>
      </c>
      <c r="CS44" s="658"/>
      <c r="CT44" s="658"/>
      <c r="CU44" s="658"/>
      <c r="CV44" s="658"/>
      <c r="CW44" s="658"/>
      <c r="CX44" s="658"/>
      <c r="CY44" s="659"/>
      <c r="CZ44" s="660">
        <v>4.0999999999999996</v>
      </c>
      <c r="DA44" s="661"/>
      <c r="DB44" s="661"/>
      <c r="DC44" s="662"/>
      <c r="DD44" s="663">
        <v>200261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572960</v>
      </c>
      <c r="CS45" s="670"/>
      <c r="CT45" s="670"/>
      <c r="CU45" s="670"/>
      <c r="CV45" s="670"/>
      <c r="CW45" s="670"/>
      <c r="CX45" s="670"/>
      <c r="CY45" s="671"/>
      <c r="CZ45" s="660">
        <v>2.5</v>
      </c>
      <c r="DA45" s="672"/>
      <c r="DB45" s="672"/>
      <c r="DC45" s="673"/>
      <c r="DD45" s="663">
        <v>59691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366</v>
      </c>
      <c r="CG46" s="655"/>
      <c r="CH46" s="655"/>
      <c r="CI46" s="655"/>
      <c r="CJ46" s="655"/>
      <c r="CK46" s="655"/>
      <c r="CL46" s="655"/>
      <c r="CM46" s="655"/>
      <c r="CN46" s="655"/>
      <c r="CO46" s="655"/>
      <c r="CP46" s="655"/>
      <c r="CQ46" s="656"/>
      <c r="CR46" s="657">
        <v>361420</v>
      </c>
      <c r="CS46" s="658"/>
      <c r="CT46" s="658"/>
      <c r="CU46" s="658"/>
      <c r="CV46" s="658"/>
      <c r="CW46" s="658"/>
      <c r="CX46" s="658"/>
      <c r="CY46" s="659"/>
      <c r="CZ46" s="660">
        <v>1.6</v>
      </c>
      <c r="DA46" s="661"/>
      <c r="DB46" s="661"/>
      <c r="DC46" s="662"/>
      <c r="DD46" s="663">
        <v>140251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367</v>
      </c>
      <c r="CG47" s="655"/>
      <c r="CH47" s="655"/>
      <c r="CI47" s="655"/>
      <c r="CJ47" s="655"/>
      <c r="CK47" s="655"/>
      <c r="CL47" s="655"/>
      <c r="CM47" s="655"/>
      <c r="CN47" s="655"/>
      <c r="CO47" s="655"/>
      <c r="CP47" s="655"/>
      <c r="CQ47" s="656"/>
      <c r="CR47" s="657" t="s">
        <v>130</v>
      </c>
      <c r="CS47" s="670"/>
      <c r="CT47" s="670"/>
      <c r="CU47" s="670"/>
      <c r="CV47" s="670"/>
      <c r="CW47" s="670"/>
      <c r="CX47" s="670"/>
      <c r="CY47" s="671"/>
      <c r="CZ47" s="660" t="s">
        <v>130</v>
      </c>
      <c r="DA47" s="672"/>
      <c r="DB47" s="672"/>
      <c r="DC47" s="673"/>
      <c r="DD47" s="663" t="s">
        <v>130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368</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369</v>
      </c>
      <c r="CE49" s="639"/>
      <c r="CF49" s="639"/>
      <c r="CG49" s="639"/>
      <c r="CH49" s="639"/>
      <c r="CI49" s="639"/>
      <c r="CJ49" s="639"/>
      <c r="CK49" s="639"/>
      <c r="CL49" s="639"/>
      <c r="CM49" s="639"/>
      <c r="CN49" s="639"/>
      <c r="CO49" s="639"/>
      <c r="CP49" s="639"/>
      <c r="CQ49" s="640"/>
      <c r="CR49" s="641">
        <v>23307845</v>
      </c>
      <c r="CS49" s="642"/>
      <c r="CT49" s="642"/>
      <c r="CU49" s="642"/>
      <c r="CV49" s="642"/>
      <c r="CW49" s="642"/>
      <c r="CX49" s="642"/>
      <c r="CY49" s="643"/>
      <c r="CZ49" s="644">
        <v>100</v>
      </c>
      <c r="DA49" s="645"/>
      <c r="DB49" s="645"/>
      <c r="DC49" s="646"/>
      <c r="DD49" s="647">
        <v>13864088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TuZHdWkh34j9FPxd5Y/tWdBkUfraITc99yrakt1SgViFPL4CfHHOso/Pls24OYRTLoIZSxCcDox2oZHL0WQ==" saltValue="Z3uaho6WkYVF1xki607P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CR15" sqref="CR15:CV1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392</v>
      </c>
      <c r="C7" s="1084"/>
      <c r="D7" s="1084"/>
      <c r="E7" s="1084"/>
      <c r="F7" s="1084"/>
      <c r="G7" s="1084"/>
      <c r="H7" s="1084"/>
      <c r="I7" s="1084"/>
      <c r="J7" s="1084"/>
      <c r="K7" s="1084"/>
      <c r="L7" s="1084"/>
      <c r="M7" s="1084"/>
      <c r="N7" s="1084"/>
      <c r="O7" s="1084"/>
      <c r="P7" s="1085"/>
      <c r="Q7" s="1138">
        <v>24092</v>
      </c>
      <c r="R7" s="1139"/>
      <c r="S7" s="1139"/>
      <c r="T7" s="1139"/>
      <c r="U7" s="1139"/>
      <c r="V7" s="1139">
        <v>22923</v>
      </c>
      <c r="W7" s="1139"/>
      <c r="X7" s="1139"/>
      <c r="Y7" s="1139"/>
      <c r="Z7" s="1139"/>
      <c r="AA7" s="1139">
        <v>1168</v>
      </c>
      <c r="AB7" s="1139"/>
      <c r="AC7" s="1139"/>
      <c r="AD7" s="1139"/>
      <c r="AE7" s="1140"/>
      <c r="AF7" s="1141">
        <v>1163</v>
      </c>
      <c r="AG7" s="1142"/>
      <c r="AH7" s="1142"/>
      <c r="AI7" s="1142"/>
      <c r="AJ7" s="1143"/>
      <c r="AK7" s="1144">
        <v>80</v>
      </c>
      <c r="AL7" s="1145"/>
      <c r="AM7" s="1145"/>
      <c r="AN7" s="1145"/>
      <c r="AO7" s="1145"/>
      <c r="AP7" s="1145">
        <v>14340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596</v>
      </c>
      <c r="BT7" s="1136"/>
      <c r="BU7" s="1136"/>
      <c r="BV7" s="1136"/>
      <c r="BW7" s="1136"/>
      <c r="BX7" s="1136"/>
      <c r="BY7" s="1136"/>
      <c r="BZ7" s="1136"/>
      <c r="CA7" s="1136"/>
      <c r="CB7" s="1136"/>
      <c r="CC7" s="1136"/>
      <c r="CD7" s="1136"/>
      <c r="CE7" s="1136"/>
      <c r="CF7" s="1136"/>
      <c r="CG7" s="1148"/>
      <c r="CH7" s="1132">
        <v>20</v>
      </c>
      <c r="CI7" s="1133"/>
      <c r="CJ7" s="1133"/>
      <c r="CK7" s="1133"/>
      <c r="CL7" s="1134"/>
      <c r="CM7" s="1132">
        <v>-248</v>
      </c>
      <c r="CN7" s="1133"/>
      <c r="CO7" s="1133"/>
      <c r="CP7" s="1133"/>
      <c r="CQ7" s="1134"/>
      <c r="CR7" s="1132">
        <v>22</v>
      </c>
      <c r="CS7" s="1133"/>
      <c r="CT7" s="1133"/>
      <c r="CU7" s="1133"/>
      <c r="CV7" s="1134"/>
      <c r="CW7" s="1132" t="s">
        <v>524</v>
      </c>
      <c r="CX7" s="1133"/>
      <c r="CY7" s="1133"/>
      <c r="CZ7" s="1133"/>
      <c r="DA7" s="1134"/>
      <c r="DB7" s="1132" t="s">
        <v>524</v>
      </c>
      <c r="DC7" s="1133"/>
      <c r="DD7" s="1133"/>
      <c r="DE7" s="1133"/>
      <c r="DF7" s="1134"/>
      <c r="DG7" s="1132" t="s">
        <v>524</v>
      </c>
      <c r="DH7" s="1133"/>
      <c r="DI7" s="1133"/>
      <c r="DJ7" s="1133"/>
      <c r="DK7" s="1134"/>
      <c r="DL7" s="1132" t="s">
        <v>524</v>
      </c>
      <c r="DM7" s="1133"/>
      <c r="DN7" s="1133"/>
      <c r="DO7" s="1133"/>
      <c r="DP7" s="1134"/>
      <c r="DQ7" s="1132" t="s">
        <v>524</v>
      </c>
      <c r="DR7" s="1133"/>
      <c r="DS7" s="1133"/>
      <c r="DT7" s="1133"/>
      <c r="DU7" s="1134"/>
      <c r="DV7" s="1135"/>
      <c r="DW7" s="1136"/>
      <c r="DX7" s="1136"/>
      <c r="DY7" s="1136"/>
      <c r="DZ7" s="1137"/>
      <c r="EA7" s="234"/>
    </row>
    <row r="8" spans="1:131" s="235" customFormat="1" ht="26.25" customHeight="1" x14ac:dyDescent="0.2">
      <c r="A8" s="238">
        <v>2</v>
      </c>
      <c r="B8" s="1066" t="s">
        <v>393</v>
      </c>
      <c r="C8" s="1067"/>
      <c r="D8" s="1067"/>
      <c r="E8" s="1067"/>
      <c r="F8" s="1067"/>
      <c r="G8" s="1067"/>
      <c r="H8" s="1067"/>
      <c r="I8" s="1067"/>
      <c r="J8" s="1067"/>
      <c r="K8" s="1067"/>
      <c r="L8" s="1067"/>
      <c r="M8" s="1067"/>
      <c r="N8" s="1067"/>
      <c r="O8" s="1067"/>
      <c r="P8" s="1068"/>
      <c r="Q8" s="1074">
        <v>614</v>
      </c>
      <c r="R8" s="1075"/>
      <c r="S8" s="1075"/>
      <c r="T8" s="1075"/>
      <c r="U8" s="1075"/>
      <c r="V8" s="1075">
        <v>509</v>
      </c>
      <c r="W8" s="1075"/>
      <c r="X8" s="1075"/>
      <c r="Y8" s="1075"/>
      <c r="Z8" s="1075"/>
      <c r="AA8" s="1075">
        <v>105</v>
      </c>
      <c r="AB8" s="1075"/>
      <c r="AC8" s="1075"/>
      <c r="AD8" s="1075"/>
      <c r="AE8" s="1076"/>
      <c r="AF8" s="1071">
        <v>105</v>
      </c>
      <c r="AG8" s="1072"/>
      <c r="AH8" s="1072"/>
      <c r="AI8" s="1072"/>
      <c r="AJ8" s="1073"/>
      <c r="AK8" s="1116">
        <v>125</v>
      </c>
      <c r="AL8" s="1117"/>
      <c r="AM8" s="1117"/>
      <c r="AN8" s="1117"/>
      <c r="AO8" s="1117"/>
      <c r="AP8" s="1117">
        <v>2327</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597</v>
      </c>
      <c r="BT8" s="1029"/>
      <c r="BU8" s="1029"/>
      <c r="BV8" s="1029"/>
      <c r="BW8" s="1029"/>
      <c r="BX8" s="1029"/>
      <c r="BY8" s="1029"/>
      <c r="BZ8" s="1029"/>
      <c r="CA8" s="1029"/>
      <c r="CB8" s="1029"/>
      <c r="CC8" s="1029"/>
      <c r="CD8" s="1029"/>
      <c r="CE8" s="1029"/>
      <c r="CF8" s="1029"/>
      <c r="CG8" s="1050"/>
      <c r="CH8" s="1025">
        <v>45</v>
      </c>
      <c r="CI8" s="1026"/>
      <c r="CJ8" s="1026"/>
      <c r="CK8" s="1026"/>
      <c r="CL8" s="1027"/>
      <c r="CM8" s="1025">
        <v>382</v>
      </c>
      <c r="CN8" s="1026"/>
      <c r="CO8" s="1026"/>
      <c r="CP8" s="1026"/>
      <c r="CQ8" s="1027"/>
      <c r="CR8" s="1025">
        <v>20</v>
      </c>
      <c r="CS8" s="1026"/>
      <c r="CT8" s="1026"/>
      <c r="CU8" s="1026"/>
      <c r="CV8" s="1027"/>
      <c r="CW8" s="1025" t="s">
        <v>524</v>
      </c>
      <c r="CX8" s="1026"/>
      <c r="CY8" s="1026"/>
      <c r="CZ8" s="1026"/>
      <c r="DA8" s="1027"/>
      <c r="DB8" s="1025" t="s">
        <v>524</v>
      </c>
      <c r="DC8" s="1026"/>
      <c r="DD8" s="1026"/>
      <c r="DE8" s="1026"/>
      <c r="DF8" s="1027"/>
      <c r="DG8" s="1025" t="s">
        <v>524</v>
      </c>
      <c r="DH8" s="1026"/>
      <c r="DI8" s="1026"/>
      <c r="DJ8" s="1026"/>
      <c r="DK8" s="1027"/>
      <c r="DL8" s="1025" t="s">
        <v>524</v>
      </c>
      <c r="DM8" s="1026"/>
      <c r="DN8" s="1026"/>
      <c r="DO8" s="1026"/>
      <c r="DP8" s="1027"/>
      <c r="DQ8" s="1025" t="s">
        <v>524</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598</v>
      </c>
      <c r="BT9" s="1029"/>
      <c r="BU9" s="1029"/>
      <c r="BV9" s="1029"/>
      <c r="BW9" s="1029"/>
      <c r="BX9" s="1029"/>
      <c r="BY9" s="1029"/>
      <c r="BZ9" s="1029"/>
      <c r="CA9" s="1029"/>
      <c r="CB9" s="1029"/>
      <c r="CC9" s="1029"/>
      <c r="CD9" s="1029"/>
      <c r="CE9" s="1029"/>
      <c r="CF9" s="1029"/>
      <c r="CG9" s="1050"/>
      <c r="CH9" s="1025">
        <v>0</v>
      </c>
      <c r="CI9" s="1026"/>
      <c r="CJ9" s="1026"/>
      <c r="CK9" s="1026"/>
      <c r="CL9" s="1027"/>
      <c r="CM9" s="1025">
        <v>41</v>
      </c>
      <c r="CN9" s="1026"/>
      <c r="CO9" s="1026"/>
      <c r="CP9" s="1026"/>
      <c r="CQ9" s="1027"/>
      <c r="CR9" s="1025">
        <v>5</v>
      </c>
      <c r="CS9" s="1026"/>
      <c r="CT9" s="1026"/>
      <c r="CU9" s="1026"/>
      <c r="CV9" s="1027"/>
      <c r="CW9" s="1025" t="s">
        <v>524</v>
      </c>
      <c r="CX9" s="1026"/>
      <c r="CY9" s="1026"/>
      <c r="CZ9" s="1026"/>
      <c r="DA9" s="1027"/>
      <c r="DB9" s="1025" t="s">
        <v>524</v>
      </c>
      <c r="DC9" s="1026"/>
      <c r="DD9" s="1026"/>
      <c r="DE9" s="1026"/>
      <c r="DF9" s="1027"/>
      <c r="DG9" s="1025" t="s">
        <v>524</v>
      </c>
      <c r="DH9" s="1026"/>
      <c r="DI9" s="1026"/>
      <c r="DJ9" s="1026"/>
      <c r="DK9" s="1027"/>
      <c r="DL9" s="1025" t="s">
        <v>524</v>
      </c>
      <c r="DM9" s="1026"/>
      <c r="DN9" s="1026"/>
      <c r="DO9" s="1026"/>
      <c r="DP9" s="1027"/>
      <c r="DQ9" s="1025" t="s">
        <v>524</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599</v>
      </c>
      <c r="BT10" s="1029"/>
      <c r="BU10" s="1029"/>
      <c r="BV10" s="1029"/>
      <c r="BW10" s="1029"/>
      <c r="BX10" s="1029"/>
      <c r="BY10" s="1029"/>
      <c r="BZ10" s="1029"/>
      <c r="CA10" s="1029"/>
      <c r="CB10" s="1029"/>
      <c r="CC10" s="1029"/>
      <c r="CD10" s="1029"/>
      <c r="CE10" s="1029"/>
      <c r="CF10" s="1029"/>
      <c r="CG10" s="1050"/>
      <c r="CH10" s="1025">
        <v>-5</v>
      </c>
      <c r="CI10" s="1026"/>
      <c r="CJ10" s="1026"/>
      <c r="CK10" s="1026"/>
      <c r="CL10" s="1027"/>
      <c r="CM10" s="1025">
        <v>81</v>
      </c>
      <c r="CN10" s="1026"/>
      <c r="CO10" s="1026"/>
      <c r="CP10" s="1026"/>
      <c r="CQ10" s="1027"/>
      <c r="CR10" s="1025">
        <v>73</v>
      </c>
      <c r="CS10" s="1026"/>
      <c r="CT10" s="1026"/>
      <c r="CU10" s="1026"/>
      <c r="CV10" s="1027"/>
      <c r="CW10" s="1025">
        <v>6</v>
      </c>
      <c r="CX10" s="1026"/>
      <c r="CY10" s="1026"/>
      <c r="CZ10" s="1026"/>
      <c r="DA10" s="1027"/>
      <c r="DB10" s="1025" t="s">
        <v>524</v>
      </c>
      <c r="DC10" s="1026"/>
      <c r="DD10" s="1026"/>
      <c r="DE10" s="1026"/>
      <c r="DF10" s="1027"/>
      <c r="DG10" s="1025" t="s">
        <v>524</v>
      </c>
      <c r="DH10" s="1026"/>
      <c r="DI10" s="1026"/>
      <c r="DJ10" s="1026"/>
      <c r="DK10" s="1027"/>
      <c r="DL10" s="1025" t="s">
        <v>524</v>
      </c>
      <c r="DM10" s="1026"/>
      <c r="DN10" s="1026"/>
      <c r="DO10" s="1026"/>
      <c r="DP10" s="1027"/>
      <c r="DQ10" s="1025" t="s">
        <v>524</v>
      </c>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3">
        <v>24581</v>
      </c>
      <c r="R23" s="1097"/>
      <c r="S23" s="1097"/>
      <c r="T23" s="1097"/>
      <c r="U23" s="1097"/>
      <c r="V23" s="1097">
        <v>23308</v>
      </c>
      <c r="W23" s="1097"/>
      <c r="X23" s="1097"/>
      <c r="Y23" s="1097"/>
      <c r="Z23" s="1097"/>
      <c r="AA23" s="1097">
        <v>1273</v>
      </c>
      <c r="AB23" s="1097"/>
      <c r="AC23" s="1097"/>
      <c r="AD23" s="1097"/>
      <c r="AE23" s="1104"/>
      <c r="AF23" s="1105">
        <v>1267</v>
      </c>
      <c r="AG23" s="1097"/>
      <c r="AH23" s="1097"/>
      <c r="AI23" s="1097"/>
      <c r="AJ23" s="1106"/>
      <c r="AK23" s="1107"/>
      <c r="AL23" s="1108"/>
      <c r="AM23" s="1108"/>
      <c r="AN23" s="1108"/>
      <c r="AO23" s="1108"/>
      <c r="AP23" s="1097">
        <v>16667</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375</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408</v>
      </c>
      <c r="C28" s="1084"/>
      <c r="D28" s="1084"/>
      <c r="E28" s="1084"/>
      <c r="F28" s="1084"/>
      <c r="G28" s="1084"/>
      <c r="H28" s="1084"/>
      <c r="I28" s="1084"/>
      <c r="J28" s="1084"/>
      <c r="K28" s="1084"/>
      <c r="L28" s="1084"/>
      <c r="M28" s="1084"/>
      <c r="N28" s="1084"/>
      <c r="O28" s="1084"/>
      <c r="P28" s="1085"/>
      <c r="Q28" s="1086">
        <v>4566</v>
      </c>
      <c r="R28" s="1087"/>
      <c r="S28" s="1087"/>
      <c r="T28" s="1087"/>
      <c r="U28" s="1087"/>
      <c r="V28" s="1087">
        <v>4566</v>
      </c>
      <c r="W28" s="1087"/>
      <c r="X28" s="1087"/>
      <c r="Y28" s="1087"/>
      <c r="Z28" s="1087"/>
      <c r="AA28" s="1087">
        <v>0</v>
      </c>
      <c r="AB28" s="1087"/>
      <c r="AC28" s="1087"/>
      <c r="AD28" s="1087"/>
      <c r="AE28" s="1088"/>
      <c r="AF28" s="1089" t="s">
        <v>409</v>
      </c>
      <c r="AG28" s="1087"/>
      <c r="AH28" s="1087"/>
      <c r="AI28" s="1087"/>
      <c r="AJ28" s="1090"/>
      <c r="AK28" s="1078">
        <v>401224</v>
      </c>
      <c r="AL28" s="1079"/>
      <c r="AM28" s="1079"/>
      <c r="AN28" s="1079"/>
      <c r="AO28" s="1079"/>
      <c r="AP28" s="1079" t="s">
        <v>524</v>
      </c>
      <c r="AQ28" s="1079"/>
      <c r="AR28" s="1079"/>
      <c r="AS28" s="1079"/>
      <c r="AT28" s="1079"/>
      <c r="AU28" s="1079" t="s">
        <v>524</v>
      </c>
      <c r="AV28" s="1079"/>
      <c r="AW28" s="1079"/>
      <c r="AX28" s="1079"/>
      <c r="AY28" s="1079"/>
      <c r="AZ28" s="1080" t="s">
        <v>524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410</v>
      </c>
      <c r="C29" s="1067"/>
      <c r="D29" s="1067"/>
      <c r="E29" s="1067"/>
      <c r="F29" s="1067"/>
      <c r="G29" s="1067"/>
      <c r="H29" s="1067"/>
      <c r="I29" s="1067"/>
      <c r="J29" s="1067"/>
      <c r="K29" s="1067"/>
      <c r="L29" s="1067"/>
      <c r="M29" s="1067"/>
      <c r="N29" s="1067"/>
      <c r="O29" s="1067"/>
      <c r="P29" s="1068"/>
      <c r="Q29" s="1074">
        <v>3997</v>
      </c>
      <c r="R29" s="1075"/>
      <c r="S29" s="1075"/>
      <c r="T29" s="1075"/>
      <c r="U29" s="1075"/>
      <c r="V29" s="1075">
        <v>3498</v>
      </c>
      <c r="W29" s="1075"/>
      <c r="X29" s="1075"/>
      <c r="Y29" s="1075"/>
      <c r="Z29" s="1075"/>
      <c r="AA29" s="1075">
        <v>499</v>
      </c>
      <c r="AB29" s="1075"/>
      <c r="AC29" s="1075"/>
      <c r="AD29" s="1075"/>
      <c r="AE29" s="1076"/>
      <c r="AF29" s="1071">
        <v>499</v>
      </c>
      <c r="AG29" s="1072"/>
      <c r="AH29" s="1072"/>
      <c r="AI29" s="1072"/>
      <c r="AJ29" s="1073"/>
      <c r="AK29" s="1016">
        <v>594869</v>
      </c>
      <c r="AL29" s="1007"/>
      <c r="AM29" s="1007"/>
      <c r="AN29" s="1007"/>
      <c r="AO29" s="1007"/>
      <c r="AP29" s="1007" t="s">
        <v>524</v>
      </c>
      <c r="AQ29" s="1007"/>
      <c r="AR29" s="1007"/>
      <c r="AS29" s="1007"/>
      <c r="AT29" s="1007"/>
      <c r="AU29" s="1007" t="s">
        <v>524</v>
      </c>
      <c r="AV29" s="1007"/>
      <c r="AW29" s="1007"/>
      <c r="AX29" s="1007"/>
      <c r="AY29" s="1007"/>
      <c r="AZ29" s="1077" t="s">
        <v>524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411</v>
      </c>
      <c r="C30" s="1067"/>
      <c r="D30" s="1067"/>
      <c r="E30" s="1067"/>
      <c r="F30" s="1067"/>
      <c r="G30" s="1067"/>
      <c r="H30" s="1067"/>
      <c r="I30" s="1067"/>
      <c r="J30" s="1067"/>
      <c r="K30" s="1067"/>
      <c r="L30" s="1067"/>
      <c r="M30" s="1067"/>
      <c r="N30" s="1067"/>
      <c r="O30" s="1067"/>
      <c r="P30" s="1068"/>
      <c r="Q30" s="1074">
        <v>685</v>
      </c>
      <c r="R30" s="1075"/>
      <c r="S30" s="1075"/>
      <c r="T30" s="1075"/>
      <c r="U30" s="1075"/>
      <c r="V30" s="1075">
        <v>684</v>
      </c>
      <c r="W30" s="1075"/>
      <c r="X30" s="1075"/>
      <c r="Y30" s="1075"/>
      <c r="Z30" s="1075"/>
      <c r="AA30" s="1075">
        <v>1</v>
      </c>
      <c r="AB30" s="1075"/>
      <c r="AC30" s="1075"/>
      <c r="AD30" s="1075"/>
      <c r="AE30" s="1076"/>
      <c r="AF30" s="1071">
        <v>1</v>
      </c>
      <c r="AG30" s="1072"/>
      <c r="AH30" s="1072"/>
      <c r="AI30" s="1072"/>
      <c r="AJ30" s="1073"/>
      <c r="AK30" s="1016">
        <v>211790</v>
      </c>
      <c r="AL30" s="1007"/>
      <c r="AM30" s="1007"/>
      <c r="AN30" s="1007"/>
      <c r="AO30" s="1007"/>
      <c r="AP30" s="1007" t="s">
        <v>524</v>
      </c>
      <c r="AQ30" s="1007"/>
      <c r="AR30" s="1007"/>
      <c r="AS30" s="1007"/>
      <c r="AT30" s="1007"/>
      <c r="AU30" s="1007" t="s">
        <v>524</v>
      </c>
      <c r="AV30" s="1007"/>
      <c r="AW30" s="1007"/>
      <c r="AX30" s="1007"/>
      <c r="AY30" s="1007"/>
      <c r="AZ30" s="1077" t="s">
        <v>524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412</v>
      </c>
      <c r="C31" s="1067"/>
      <c r="D31" s="1067"/>
      <c r="E31" s="1067"/>
      <c r="F31" s="1067"/>
      <c r="G31" s="1067"/>
      <c r="H31" s="1067"/>
      <c r="I31" s="1067"/>
      <c r="J31" s="1067"/>
      <c r="K31" s="1067"/>
      <c r="L31" s="1067"/>
      <c r="M31" s="1067"/>
      <c r="N31" s="1067"/>
      <c r="O31" s="1067"/>
      <c r="P31" s="1068"/>
      <c r="Q31" s="1074">
        <v>1258</v>
      </c>
      <c r="R31" s="1075"/>
      <c r="S31" s="1075"/>
      <c r="T31" s="1075"/>
      <c r="U31" s="1075"/>
      <c r="V31" s="1075">
        <v>1196</v>
      </c>
      <c r="W31" s="1075"/>
      <c r="X31" s="1075"/>
      <c r="Y31" s="1075"/>
      <c r="Z31" s="1075"/>
      <c r="AA31" s="1075">
        <v>61</v>
      </c>
      <c r="AB31" s="1075"/>
      <c r="AC31" s="1075"/>
      <c r="AD31" s="1075"/>
      <c r="AE31" s="1076"/>
      <c r="AF31" s="1071">
        <v>1097</v>
      </c>
      <c r="AG31" s="1072"/>
      <c r="AH31" s="1072"/>
      <c r="AI31" s="1072"/>
      <c r="AJ31" s="1073"/>
      <c r="AK31" s="1016">
        <v>558</v>
      </c>
      <c r="AL31" s="1007"/>
      <c r="AM31" s="1007"/>
      <c r="AN31" s="1007"/>
      <c r="AO31" s="1007"/>
      <c r="AP31" s="1007">
        <v>5405</v>
      </c>
      <c r="AQ31" s="1007"/>
      <c r="AR31" s="1007"/>
      <c r="AS31" s="1007"/>
      <c r="AT31" s="1007"/>
      <c r="AU31" s="1007">
        <v>4291</v>
      </c>
      <c r="AV31" s="1007"/>
      <c r="AW31" s="1007"/>
      <c r="AX31" s="1007"/>
      <c r="AY31" s="1007"/>
      <c r="AZ31" s="1077" t="s">
        <v>524</v>
      </c>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414</v>
      </c>
      <c r="C32" s="1067"/>
      <c r="D32" s="1067"/>
      <c r="E32" s="1067"/>
      <c r="F32" s="1067"/>
      <c r="G32" s="1067"/>
      <c r="H32" s="1067"/>
      <c r="I32" s="1067"/>
      <c r="J32" s="1067"/>
      <c r="K32" s="1067"/>
      <c r="L32" s="1067"/>
      <c r="M32" s="1067"/>
      <c r="N32" s="1067"/>
      <c r="O32" s="1067"/>
      <c r="P32" s="1068"/>
      <c r="Q32" s="1074">
        <v>8216</v>
      </c>
      <c r="R32" s="1075"/>
      <c r="S32" s="1075"/>
      <c r="T32" s="1075"/>
      <c r="U32" s="1075"/>
      <c r="V32" s="1075">
        <v>7123</v>
      </c>
      <c r="W32" s="1075"/>
      <c r="X32" s="1075"/>
      <c r="Y32" s="1075"/>
      <c r="Z32" s="1075"/>
      <c r="AA32" s="1075">
        <v>1093</v>
      </c>
      <c r="AB32" s="1075"/>
      <c r="AC32" s="1075"/>
      <c r="AD32" s="1075"/>
      <c r="AE32" s="1076"/>
      <c r="AF32" s="1071">
        <v>821</v>
      </c>
      <c r="AG32" s="1072"/>
      <c r="AH32" s="1072"/>
      <c r="AI32" s="1072"/>
      <c r="AJ32" s="1073"/>
      <c r="AK32" s="1016">
        <v>1045</v>
      </c>
      <c r="AL32" s="1007"/>
      <c r="AM32" s="1007"/>
      <c r="AN32" s="1007"/>
      <c r="AO32" s="1007"/>
      <c r="AP32" s="1007">
        <v>7266</v>
      </c>
      <c r="AQ32" s="1007"/>
      <c r="AR32" s="1007"/>
      <c r="AS32" s="1007"/>
      <c r="AT32" s="1007"/>
      <c r="AU32" s="1007">
        <v>4040</v>
      </c>
      <c r="AV32" s="1007"/>
      <c r="AW32" s="1007"/>
      <c r="AX32" s="1007"/>
      <c r="AY32" s="1007"/>
      <c r="AZ32" s="1077" t="s">
        <v>524</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2418</v>
      </c>
      <c r="AG63" s="995"/>
      <c r="AH63" s="995"/>
      <c r="AI63" s="995"/>
      <c r="AJ63" s="1058"/>
      <c r="AK63" s="1059"/>
      <c r="AL63" s="999"/>
      <c r="AM63" s="999"/>
      <c r="AN63" s="999"/>
      <c r="AO63" s="999"/>
      <c r="AP63" s="995">
        <v>12671</v>
      </c>
      <c r="AQ63" s="995"/>
      <c r="AR63" s="995"/>
      <c r="AS63" s="995"/>
      <c r="AT63" s="995"/>
      <c r="AU63" s="995">
        <v>8331</v>
      </c>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589</v>
      </c>
      <c r="C68" s="1022"/>
      <c r="D68" s="1022"/>
      <c r="E68" s="1022"/>
      <c r="F68" s="1022"/>
      <c r="G68" s="1022"/>
      <c r="H68" s="1022"/>
      <c r="I68" s="1022"/>
      <c r="J68" s="1022"/>
      <c r="K68" s="1022"/>
      <c r="L68" s="1022"/>
      <c r="M68" s="1022"/>
      <c r="N68" s="1022"/>
      <c r="O68" s="1022"/>
      <c r="P68" s="1023"/>
      <c r="Q68" s="1024">
        <v>20</v>
      </c>
      <c r="R68" s="1018"/>
      <c r="S68" s="1018"/>
      <c r="T68" s="1018"/>
      <c r="U68" s="1018"/>
      <c r="V68" s="1018">
        <v>18</v>
      </c>
      <c r="W68" s="1018"/>
      <c r="X68" s="1018"/>
      <c r="Y68" s="1018"/>
      <c r="Z68" s="1018"/>
      <c r="AA68" s="1018">
        <v>2</v>
      </c>
      <c r="AB68" s="1018"/>
      <c r="AC68" s="1018"/>
      <c r="AD68" s="1018"/>
      <c r="AE68" s="1018"/>
      <c r="AF68" s="1018">
        <v>2</v>
      </c>
      <c r="AG68" s="1018"/>
      <c r="AH68" s="1018"/>
      <c r="AI68" s="1018"/>
      <c r="AJ68" s="1018"/>
      <c r="AK68" s="1018">
        <v>0</v>
      </c>
      <c r="AL68" s="1018"/>
      <c r="AM68" s="1018"/>
      <c r="AN68" s="1018"/>
      <c r="AO68" s="1018"/>
      <c r="AP68" s="1018">
        <v>0</v>
      </c>
      <c r="AQ68" s="1018"/>
      <c r="AR68" s="1018"/>
      <c r="AS68" s="1018"/>
      <c r="AT68" s="1018"/>
      <c r="AU68" s="1018" t="s">
        <v>524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590</v>
      </c>
      <c r="C69" s="1011"/>
      <c r="D69" s="1011"/>
      <c r="E69" s="1011"/>
      <c r="F69" s="1011"/>
      <c r="G69" s="1011"/>
      <c r="H69" s="1011"/>
      <c r="I69" s="1011"/>
      <c r="J69" s="1011"/>
      <c r="K69" s="1011"/>
      <c r="L69" s="1011"/>
      <c r="M69" s="1011"/>
      <c r="N69" s="1011"/>
      <c r="O69" s="1011"/>
      <c r="P69" s="1012"/>
      <c r="Q69" s="1013">
        <v>705</v>
      </c>
      <c r="R69" s="1007"/>
      <c r="S69" s="1007"/>
      <c r="T69" s="1007"/>
      <c r="U69" s="1007"/>
      <c r="V69" s="1007">
        <v>657</v>
      </c>
      <c r="W69" s="1007"/>
      <c r="X69" s="1007"/>
      <c r="Y69" s="1007"/>
      <c r="Z69" s="1007"/>
      <c r="AA69" s="1007">
        <v>48</v>
      </c>
      <c r="AB69" s="1007"/>
      <c r="AC69" s="1007"/>
      <c r="AD69" s="1007"/>
      <c r="AE69" s="1007"/>
      <c r="AF69" s="1007">
        <v>48</v>
      </c>
      <c r="AG69" s="1007"/>
      <c r="AH69" s="1007"/>
      <c r="AI69" s="1007"/>
      <c r="AJ69" s="1007"/>
      <c r="AK69" s="1007">
        <v>0</v>
      </c>
      <c r="AL69" s="1007"/>
      <c r="AM69" s="1007"/>
      <c r="AN69" s="1007"/>
      <c r="AO69" s="1007"/>
      <c r="AP69" s="1007">
        <v>111</v>
      </c>
      <c r="AQ69" s="1007"/>
      <c r="AR69" s="1007"/>
      <c r="AS69" s="1007"/>
      <c r="AT69" s="1007"/>
      <c r="AU69" s="1007">
        <v>100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591</v>
      </c>
      <c r="C70" s="1011"/>
      <c r="D70" s="1011"/>
      <c r="E70" s="1011"/>
      <c r="F70" s="1011"/>
      <c r="G70" s="1011"/>
      <c r="H70" s="1011"/>
      <c r="I70" s="1011"/>
      <c r="J70" s="1011"/>
      <c r="K70" s="1011"/>
      <c r="L70" s="1011"/>
      <c r="M70" s="1011"/>
      <c r="N70" s="1011"/>
      <c r="O70" s="1011"/>
      <c r="P70" s="1012"/>
      <c r="Q70" s="1013">
        <v>897</v>
      </c>
      <c r="R70" s="1007"/>
      <c r="S70" s="1007"/>
      <c r="T70" s="1007"/>
      <c r="U70" s="1007"/>
      <c r="V70" s="1007">
        <v>889</v>
      </c>
      <c r="W70" s="1007"/>
      <c r="X70" s="1007"/>
      <c r="Y70" s="1007"/>
      <c r="Z70" s="1007"/>
      <c r="AA70" s="1007">
        <v>8</v>
      </c>
      <c r="AB70" s="1007"/>
      <c r="AC70" s="1007"/>
      <c r="AD70" s="1007"/>
      <c r="AE70" s="1007"/>
      <c r="AF70" s="1007">
        <v>8</v>
      </c>
      <c r="AG70" s="1007"/>
      <c r="AH70" s="1007"/>
      <c r="AI70" s="1007"/>
      <c r="AJ70" s="1007"/>
      <c r="AK70" s="1007">
        <v>0</v>
      </c>
      <c r="AL70" s="1007"/>
      <c r="AM70" s="1007"/>
      <c r="AN70" s="1007"/>
      <c r="AO70" s="1007"/>
      <c r="AP70" s="1007">
        <v>449</v>
      </c>
      <c r="AQ70" s="1007"/>
      <c r="AR70" s="1007"/>
      <c r="AS70" s="1007"/>
      <c r="AT70" s="1007"/>
      <c r="AU70" s="1007">
        <v>150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592</v>
      </c>
      <c r="C71" s="1011"/>
      <c r="D71" s="1011"/>
      <c r="E71" s="1011"/>
      <c r="F71" s="1011"/>
      <c r="G71" s="1011"/>
      <c r="H71" s="1011"/>
      <c r="I71" s="1011"/>
      <c r="J71" s="1011"/>
      <c r="K71" s="1011"/>
      <c r="L71" s="1011"/>
      <c r="M71" s="1011"/>
      <c r="N71" s="1011"/>
      <c r="O71" s="1011"/>
      <c r="P71" s="1012"/>
      <c r="Q71" s="1013">
        <v>65</v>
      </c>
      <c r="R71" s="1007"/>
      <c r="S71" s="1007"/>
      <c r="T71" s="1007"/>
      <c r="U71" s="1007"/>
      <c r="V71" s="1007">
        <v>25</v>
      </c>
      <c r="W71" s="1007"/>
      <c r="X71" s="1007"/>
      <c r="Y71" s="1007"/>
      <c r="Z71" s="1007"/>
      <c r="AA71" s="1007">
        <v>40</v>
      </c>
      <c r="AB71" s="1007"/>
      <c r="AC71" s="1007"/>
      <c r="AD71" s="1007"/>
      <c r="AE71" s="1007"/>
      <c r="AF71" s="1007">
        <v>40</v>
      </c>
      <c r="AG71" s="1007"/>
      <c r="AH71" s="1007"/>
      <c r="AI71" s="1007"/>
      <c r="AJ71" s="1007"/>
      <c r="AK71" s="1007">
        <v>4</v>
      </c>
      <c r="AL71" s="1007"/>
      <c r="AM71" s="1007"/>
      <c r="AN71" s="1007"/>
      <c r="AO71" s="1007"/>
      <c r="AP71" s="1007">
        <v>0</v>
      </c>
      <c r="AQ71" s="1007"/>
      <c r="AR71" s="1007"/>
      <c r="AS71" s="1007"/>
      <c r="AT71" s="1007"/>
      <c r="AU71" s="1007" t="s">
        <v>524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593</v>
      </c>
      <c r="C72" s="1011"/>
      <c r="D72" s="1011"/>
      <c r="E72" s="1011"/>
      <c r="F72" s="1011"/>
      <c r="G72" s="1011"/>
      <c r="H72" s="1011"/>
      <c r="I72" s="1011"/>
      <c r="J72" s="1011"/>
      <c r="K72" s="1011"/>
      <c r="L72" s="1011"/>
      <c r="M72" s="1011"/>
      <c r="N72" s="1011"/>
      <c r="O72" s="1011"/>
      <c r="P72" s="1012"/>
      <c r="Q72" s="1013">
        <v>2038</v>
      </c>
      <c r="R72" s="1007"/>
      <c r="S72" s="1007"/>
      <c r="T72" s="1007"/>
      <c r="U72" s="1007"/>
      <c r="V72" s="1007">
        <v>1948</v>
      </c>
      <c r="W72" s="1007"/>
      <c r="X72" s="1007"/>
      <c r="Y72" s="1007"/>
      <c r="Z72" s="1007"/>
      <c r="AA72" s="1007">
        <v>90</v>
      </c>
      <c r="AB72" s="1007"/>
      <c r="AC72" s="1007"/>
      <c r="AD72" s="1007"/>
      <c r="AE72" s="1007"/>
      <c r="AF72" s="1007">
        <v>90</v>
      </c>
      <c r="AG72" s="1007"/>
      <c r="AH72" s="1007"/>
      <c r="AI72" s="1007"/>
      <c r="AJ72" s="1007"/>
      <c r="AK72" s="1007">
        <v>0</v>
      </c>
      <c r="AL72" s="1007"/>
      <c r="AM72" s="1007"/>
      <c r="AN72" s="1007"/>
      <c r="AO72" s="1007"/>
      <c r="AP72" s="1007">
        <v>1880</v>
      </c>
      <c r="AQ72" s="1007"/>
      <c r="AR72" s="1007"/>
      <c r="AS72" s="1007"/>
      <c r="AT72" s="1007"/>
      <c r="AU72" s="1007">
        <v>1540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594</v>
      </c>
      <c r="C73" s="1011"/>
      <c r="D73" s="1011"/>
      <c r="E73" s="1011"/>
      <c r="F73" s="1011"/>
      <c r="G73" s="1011"/>
      <c r="H73" s="1011"/>
      <c r="I73" s="1011"/>
      <c r="J73" s="1011"/>
      <c r="K73" s="1011"/>
      <c r="L73" s="1011"/>
      <c r="M73" s="1011"/>
      <c r="N73" s="1011"/>
      <c r="O73" s="1011"/>
      <c r="P73" s="1012"/>
      <c r="Q73" s="1013">
        <v>1568</v>
      </c>
      <c r="R73" s="1007"/>
      <c r="S73" s="1007"/>
      <c r="T73" s="1007"/>
      <c r="U73" s="1007"/>
      <c r="V73" s="1007">
        <v>1413</v>
      </c>
      <c r="W73" s="1007"/>
      <c r="X73" s="1007"/>
      <c r="Y73" s="1007"/>
      <c r="Z73" s="1007"/>
      <c r="AA73" s="1007">
        <v>155</v>
      </c>
      <c r="AB73" s="1007"/>
      <c r="AC73" s="1007"/>
      <c r="AD73" s="1007"/>
      <c r="AE73" s="1007"/>
      <c r="AF73" s="1007">
        <v>2032</v>
      </c>
      <c r="AG73" s="1007"/>
      <c r="AH73" s="1007"/>
      <c r="AI73" s="1007"/>
      <c r="AJ73" s="1007"/>
      <c r="AK73" s="1007">
        <v>0</v>
      </c>
      <c r="AL73" s="1007"/>
      <c r="AM73" s="1007"/>
      <c r="AN73" s="1007"/>
      <c r="AO73" s="1007"/>
      <c r="AP73" s="1007">
        <v>4676</v>
      </c>
      <c r="AQ73" s="1007"/>
      <c r="AR73" s="1007"/>
      <c r="AS73" s="1007"/>
      <c r="AT73" s="1007"/>
      <c r="AU73" s="1007" t="s">
        <v>524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595</v>
      </c>
      <c r="C74" s="1011"/>
      <c r="D74" s="1011"/>
      <c r="E74" s="1011"/>
      <c r="F74" s="1011"/>
      <c r="G74" s="1011"/>
      <c r="H74" s="1011"/>
      <c r="I74" s="1011"/>
      <c r="J74" s="1011"/>
      <c r="K74" s="1011"/>
      <c r="L74" s="1011"/>
      <c r="M74" s="1011"/>
      <c r="N74" s="1011"/>
      <c r="O74" s="1011"/>
      <c r="P74" s="1012"/>
      <c r="Q74" s="1013">
        <v>577</v>
      </c>
      <c r="R74" s="1007"/>
      <c r="S74" s="1007"/>
      <c r="T74" s="1007"/>
      <c r="U74" s="1007"/>
      <c r="V74" s="1007">
        <v>577</v>
      </c>
      <c r="W74" s="1007"/>
      <c r="X74" s="1007"/>
      <c r="Y74" s="1007"/>
      <c r="Z74" s="1007"/>
      <c r="AA74" s="1007">
        <v>0</v>
      </c>
      <c r="AB74" s="1007"/>
      <c r="AC74" s="1007"/>
      <c r="AD74" s="1007"/>
      <c r="AE74" s="1007"/>
      <c r="AF74" s="1007">
        <v>0</v>
      </c>
      <c r="AG74" s="1007"/>
      <c r="AH74" s="1007"/>
      <c r="AI74" s="1007"/>
      <c r="AJ74" s="1007"/>
      <c r="AK74" s="1007">
        <v>0</v>
      </c>
      <c r="AL74" s="1007"/>
      <c r="AM74" s="1007"/>
      <c r="AN74" s="1007"/>
      <c r="AO74" s="1007"/>
      <c r="AP74" s="1007">
        <v>0</v>
      </c>
      <c r="AQ74" s="1007"/>
      <c r="AR74" s="1007"/>
      <c r="AS74" s="1007"/>
      <c r="AT74" s="1007"/>
      <c r="AU74" s="1007" t="s">
        <v>524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2220</v>
      </c>
      <c r="AG88" s="995"/>
      <c r="AH88" s="995"/>
      <c r="AI88" s="995"/>
      <c r="AJ88" s="995"/>
      <c r="AK88" s="999"/>
      <c r="AL88" s="999"/>
      <c r="AM88" s="999"/>
      <c r="AN88" s="999"/>
      <c r="AO88" s="999"/>
      <c r="AP88" s="995">
        <v>7116</v>
      </c>
      <c r="AQ88" s="995"/>
      <c r="AR88" s="995"/>
      <c r="AS88" s="995"/>
      <c r="AT88" s="995"/>
      <c r="AU88" s="995">
        <v>1790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120</v>
      </c>
      <c r="CS102" s="989"/>
      <c r="CT102" s="989"/>
      <c r="CU102" s="989"/>
      <c r="CV102" s="990"/>
      <c r="CW102" s="988">
        <v>6</v>
      </c>
      <c r="CX102" s="989"/>
      <c r="CY102" s="989"/>
      <c r="CZ102" s="989"/>
      <c r="DA102" s="990"/>
      <c r="DB102" s="988" t="s">
        <v>524</v>
      </c>
      <c r="DC102" s="989"/>
      <c r="DD102" s="989"/>
      <c r="DE102" s="989"/>
      <c r="DF102" s="990"/>
      <c r="DG102" s="988" t="s">
        <v>524</v>
      </c>
      <c r="DH102" s="989"/>
      <c r="DI102" s="989"/>
      <c r="DJ102" s="989"/>
      <c r="DK102" s="990"/>
      <c r="DL102" s="988" t="s">
        <v>524</v>
      </c>
      <c r="DM102" s="989"/>
      <c r="DN102" s="989"/>
      <c r="DO102" s="989"/>
      <c r="DP102" s="990"/>
      <c r="DQ102" s="988" t="s">
        <v>524</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312</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312</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312</v>
      </c>
      <c r="DR109" s="932"/>
      <c r="DS109" s="932"/>
      <c r="DT109" s="932"/>
      <c r="DU109" s="933"/>
      <c r="DV109" s="934" t="s">
        <v>438</v>
      </c>
      <c r="DW109" s="932"/>
      <c r="DX109" s="932"/>
      <c r="DY109" s="932"/>
      <c r="DZ109" s="965"/>
    </row>
    <row r="110" spans="1:131" s="230" customFormat="1" ht="26.25" customHeight="1" x14ac:dyDescent="0.2">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1939485</v>
      </c>
      <c r="AB110" s="925"/>
      <c r="AC110" s="925"/>
      <c r="AD110" s="925"/>
      <c r="AE110" s="926"/>
      <c r="AF110" s="927">
        <v>1838814</v>
      </c>
      <c r="AG110" s="925"/>
      <c r="AH110" s="925"/>
      <c r="AI110" s="925"/>
      <c r="AJ110" s="926"/>
      <c r="AK110" s="927">
        <v>1775306</v>
      </c>
      <c r="AL110" s="925"/>
      <c r="AM110" s="925"/>
      <c r="AN110" s="925"/>
      <c r="AO110" s="926"/>
      <c r="AP110" s="928">
        <v>16.8</v>
      </c>
      <c r="AQ110" s="929"/>
      <c r="AR110" s="929"/>
      <c r="AS110" s="929"/>
      <c r="AT110" s="930"/>
      <c r="AU110" s="966" t="s">
        <v>74</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17814074</v>
      </c>
      <c r="BR110" s="878"/>
      <c r="BS110" s="878"/>
      <c r="BT110" s="878"/>
      <c r="BU110" s="878"/>
      <c r="BV110" s="878">
        <v>17649871</v>
      </c>
      <c r="BW110" s="878"/>
      <c r="BX110" s="878"/>
      <c r="BY110" s="878"/>
      <c r="BZ110" s="878"/>
      <c r="CA110" s="878">
        <v>16667476</v>
      </c>
      <c r="CB110" s="878"/>
      <c r="CC110" s="878"/>
      <c r="CD110" s="878"/>
      <c r="CE110" s="878"/>
      <c r="CF110" s="902">
        <v>157.9</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444</v>
      </c>
      <c r="DH110" s="878"/>
      <c r="DI110" s="878"/>
      <c r="DJ110" s="878"/>
      <c r="DK110" s="878"/>
      <c r="DL110" s="878" t="s">
        <v>445</v>
      </c>
      <c r="DM110" s="878"/>
      <c r="DN110" s="878"/>
      <c r="DO110" s="878"/>
      <c r="DP110" s="878"/>
      <c r="DQ110" s="878" t="s">
        <v>417</v>
      </c>
      <c r="DR110" s="878"/>
      <c r="DS110" s="878"/>
      <c r="DT110" s="878"/>
      <c r="DU110" s="878"/>
      <c r="DV110" s="879" t="s">
        <v>446</v>
      </c>
      <c r="DW110" s="879"/>
      <c r="DX110" s="879"/>
      <c r="DY110" s="879"/>
      <c r="DZ110" s="880"/>
    </row>
    <row r="111" spans="1:131" s="230" customFormat="1" ht="26.25" customHeight="1" x14ac:dyDescent="0.2">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446</v>
      </c>
      <c r="AG111" s="955"/>
      <c r="AH111" s="955"/>
      <c r="AI111" s="955"/>
      <c r="AJ111" s="956"/>
      <c r="AK111" s="957" t="s">
        <v>448</v>
      </c>
      <c r="AL111" s="955"/>
      <c r="AM111" s="955"/>
      <c r="AN111" s="955"/>
      <c r="AO111" s="956"/>
      <c r="AP111" s="958" t="s">
        <v>130</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v>741</v>
      </c>
      <c r="BR111" s="853"/>
      <c r="BS111" s="853"/>
      <c r="BT111" s="853"/>
      <c r="BU111" s="853"/>
      <c r="BV111" s="853">
        <v>38367</v>
      </c>
      <c r="BW111" s="853"/>
      <c r="BX111" s="853"/>
      <c r="BY111" s="853"/>
      <c r="BZ111" s="853"/>
      <c r="CA111" s="853">
        <v>32644</v>
      </c>
      <c r="CB111" s="853"/>
      <c r="CC111" s="853"/>
      <c r="CD111" s="853"/>
      <c r="CE111" s="853"/>
      <c r="CF111" s="911">
        <v>0.3</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451</v>
      </c>
      <c r="DH111" s="853"/>
      <c r="DI111" s="853"/>
      <c r="DJ111" s="853"/>
      <c r="DK111" s="853"/>
      <c r="DL111" s="853" t="s">
        <v>452</v>
      </c>
      <c r="DM111" s="853"/>
      <c r="DN111" s="853"/>
      <c r="DO111" s="853"/>
      <c r="DP111" s="853"/>
      <c r="DQ111" s="853" t="s">
        <v>446</v>
      </c>
      <c r="DR111" s="853"/>
      <c r="DS111" s="853"/>
      <c r="DT111" s="853"/>
      <c r="DU111" s="853"/>
      <c r="DV111" s="830" t="s">
        <v>417</v>
      </c>
      <c r="DW111" s="830"/>
      <c r="DX111" s="830"/>
      <c r="DY111" s="830"/>
      <c r="DZ111" s="831"/>
    </row>
    <row r="112" spans="1:131" s="230" customFormat="1" ht="26.25" customHeight="1" x14ac:dyDescent="0.2">
      <c r="A112" s="948" t="s">
        <v>453</v>
      </c>
      <c r="B112" s="949"/>
      <c r="C112" s="788" t="s">
        <v>454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444</v>
      </c>
      <c r="AB112" s="816"/>
      <c r="AC112" s="816"/>
      <c r="AD112" s="816"/>
      <c r="AE112" s="817"/>
      <c r="AF112" s="818" t="s">
        <v>446</v>
      </c>
      <c r="AG112" s="816"/>
      <c r="AH112" s="816"/>
      <c r="AI112" s="816"/>
      <c r="AJ112" s="817"/>
      <c r="AK112" s="818" t="s">
        <v>452</v>
      </c>
      <c r="AL112" s="816"/>
      <c r="AM112" s="816"/>
      <c r="AN112" s="816"/>
      <c r="AO112" s="817"/>
      <c r="AP112" s="860" t="s">
        <v>130</v>
      </c>
      <c r="AQ112" s="861"/>
      <c r="AR112" s="861"/>
      <c r="AS112" s="861"/>
      <c r="AT112" s="862"/>
      <c r="AU112" s="968"/>
      <c r="AV112" s="969"/>
      <c r="AW112" s="969"/>
      <c r="AX112" s="969"/>
      <c r="AY112" s="969"/>
      <c r="AZ112" s="851" t="s">
        <v>455</v>
      </c>
      <c r="BA112" s="788"/>
      <c r="BB112" s="788"/>
      <c r="BC112" s="788"/>
      <c r="BD112" s="788"/>
      <c r="BE112" s="788"/>
      <c r="BF112" s="788"/>
      <c r="BG112" s="788"/>
      <c r="BH112" s="788"/>
      <c r="BI112" s="788"/>
      <c r="BJ112" s="788"/>
      <c r="BK112" s="788"/>
      <c r="BL112" s="788"/>
      <c r="BM112" s="788"/>
      <c r="BN112" s="788"/>
      <c r="BO112" s="788"/>
      <c r="BP112" s="789"/>
      <c r="BQ112" s="852">
        <v>9042371</v>
      </c>
      <c r="BR112" s="853"/>
      <c r="BS112" s="853"/>
      <c r="BT112" s="853"/>
      <c r="BU112" s="853"/>
      <c r="BV112" s="853">
        <v>8750545</v>
      </c>
      <c r="BW112" s="853"/>
      <c r="BX112" s="853"/>
      <c r="BY112" s="853"/>
      <c r="BZ112" s="853"/>
      <c r="CA112" s="853">
        <v>8331353</v>
      </c>
      <c r="CB112" s="853"/>
      <c r="CC112" s="853"/>
      <c r="CD112" s="853"/>
      <c r="CE112" s="853"/>
      <c r="CF112" s="911">
        <v>78.900000000000006</v>
      </c>
      <c r="CG112" s="912"/>
      <c r="CH112" s="912"/>
      <c r="CI112" s="912"/>
      <c r="CJ112" s="912"/>
      <c r="CK112" s="963"/>
      <c r="CL112" s="857"/>
      <c r="CM112" s="851" t="s">
        <v>456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446</v>
      </c>
      <c r="DH112" s="853"/>
      <c r="DI112" s="853"/>
      <c r="DJ112" s="853"/>
      <c r="DK112" s="853"/>
      <c r="DL112" s="853" t="s">
        <v>444</v>
      </c>
      <c r="DM112" s="853"/>
      <c r="DN112" s="853"/>
      <c r="DO112" s="853"/>
      <c r="DP112" s="853"/>
      <c r="DQ112" s="853" t="s">
        <v>452</v>
      </c>
      <c r="DR112" s="853"/>
      <c r="DS112" s="853"/>
      <c r="DT112" s="853"/>
      <c r="DU112" s="853"/>
      <c r="DV112" s="830" t="s">
        <v>452</v>
      </c>
      <c r="DW112" s="830"/>
      <c r="DX112" s="830"/>
      <c r="DY112" s="830"/>
      <c r="DZ112" s="831"/>
    </row>
    <row r="113" spans="1:130" s="230" customFormat="1" ht="26.25" customHeight="1" x14ac:dyDescent="0.2">
      <c r="A113" s="950"/>
      <c r="B113" s="951"/>
      <c r="C113" s="788" t="s">
        <v>457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744031</v>
      </c>
      <c r="AB113" s="955"/>
      <c r="AC113" s="955"/>
      <c r="AD113" s="955"/>
      <c r="AE113" s="956"/>
      <c r="AF113" s="957">
        <v>705153</v>
      </c>
      <c r="AG113" s="955"/>
      <c r="AH113" s="955"/>
      <c r="AI113" s="955"/>
      <c r="AJ113" s="956"/>
      <c r="AK113" s="957">
        <v>690830</v>
      </c>
      <c r="AL113" s="955"/>
      <c r="AM113" s="955"/>
      <c r="AN113" s="955"/>
      <c r="AO113" s="956"/>
      <c r="AP113" s="958">
        <v>6.5</v>
      </c>
      <c r="AQ113" s="959"/>
      <c r="AR113" s="959"/>
      <c r="AS113" s="959"/>
      <c r="AT113" s="960"/>
      <c r="AU113" s="968"/>
      <c r="AV113" s="969"/>
      <c r="AW113" s="969"/>
      <c r="AX113" s="969"/>
      <c r="AY113" s="969"/>
      <c r="AZ113" s="851" t="s">
        <v>458</v>
      </c>
      <c r="BA113" s="788"/>
      <c r="BB113" s="788"/>
      <c r="BC113" s="788"/>
      <c r="BD113" s="788"/>
      <c r="BE113" s="788"/>
      <c r="BF113" s="788"/>
      <c r="BG113" s="788"/>
      <c r="BH113" s="788"/>
      <c r="BI113" s="788"/>
      <c r="BJ113" s="788"/>
      <c r="BK113" s="788"/>
      <c r="BL113" s="788"/>
      <c r="BM113" s="788"/>
      <c r="BN113" s="788"/>
      <c r="BO113" s="788"/>
      <c r="BP113" s="789"/>
      <c r="BQ113" s="852">
        <v>2041880</v>
      </c>
      <c r="BR113" s="853"/>
      <c r="BS113" s="853"/>
      <c r="BT113" s="853"/>
      <c r="BU113" s="853"/>
      <c r="BV113" s="853">
        <v>1884325</v>
      </c>
      <c r="BW113" s="853"/>
      <c r="BX113" s="853"/>
      <c r="BY113" s="853"/>
      <c r="BZ113" s="853"/>
      <c r="CA113" s="853">
        <v>1790371</v>
      </c>
      <c r="CB113" s="853"/>
      <c r="CC113" s="853"/>
      <c r="CD113" s="853"/>
      <c r="CE113" s="853"/>
      <c r="CF113" s="911">
        <v>17</v>
      </c>
      <c r="CG113" s="912"/>
      <c r="CH113" s="912"/>
      <c r="CI113" s="912"/>
      <c r="CJ113" s="912"/>
      <c r="CK113" s="963"/>
      <c r="CL113" s="857"/>
      <c r="CM113" s="851" t="s">
        <v>459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460</v>
      </c>
      <c r="DH113" s="816"/>
      <c r="DI113" s="816"/>
      <c r="DJ113" s="816"/>
      <c r="DK113" s="817"/>
      <c r="DL113" s="818" t="s">
        <v>448</v>
      </c>
      <c r="DM113" s="816"/>
      <c r="DN113" s="816"/>
      <c r="DO113" s="816"/>
      <c r="DP113" s="817"/>
      <c r="DQ113" s="818" t="s">
        <v>444</v>
      </c>
      <c r="DR113" s="816"/>
      <c r="DS113" s="816"/>
      <c r="DT113" s="816"/>
      <c r="DU113" s="817"/>
      <c r="DV113" s="860" t="s">
        <v>444</v>
      </c>
      <c r="DW113" s="861"/>
      <c r="DX113" s="861"/>
      <c r="DY113" s="861"/>
      <c r="DZ113" s="862"/>
    </row>
    <row r="114" spans="1:130" s="230" customFormat="1" ht="26.25" customHeight="1" x14ac:dyDescent="0.2">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147308</v>
      </c>
      <c r="AB114" s="816"/>
      <c r="AC114" s="816"/>
      <c r="AD114" s="816"/>
      <c r="AE114" s="817"/>
      <c r="AF114" s="818">
        <v>175941</v>
      </c>
      <c r="AG114" s="816"/>
      <c r="AH114" s="816"/>
      <c r="AI114" s="816"/>
      <c r="AJ114" s="817"/>
      <c r="AK114" s="818">
        <v>104028</v>
      </c>
      <c r="AL114" s="816"/>
      <c r="AM114" s="816"/>
      <c r="AN114" s="816"/>
      <c r="AO114" s="817"/>
      <c r="AP114" s="860">
        <v>1</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1241495</v>
      </c>
      <c r="BR114" s="853"/>
      <c r="BS114" s="853"/>
      <c r="BT114" s="853"/>
      <c r="BU114" s="853"/>
      <c r="BV114" s="853">
        <v>1039564</v>
      </c>
      <c r="BW114" s="853"/>
      <c r="BX114" s="853"/>
      <c r="BY114" s="853"/>
      <c r="BZ114" s="853"/>
      <c r="CA114" s="853">
        <v>1007750</v>
      </c>
      <c r="CB114" s="853"/>
      <c r="CC114" s="853"/>
      <c r="CD114" s="853"/>
      <c r="CE114" s="853"/>
      <c r="CF114" s="911">
        <v>9.5</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460</v>
      </c>
      <c r="DH114" s="816"/>
      <c r="DI114" s="816"/>
      <c r="DJ114" s="816"/>
      <c r="DK114" s="817"/>
      <c r="DL114" s="818" t="s">
        <v>446</v>
      </c>
      <c r="DM114" s="816"/>
      <c r="DN114" s="816"/>
      <c r="DO114" s="816"/>
      <c r="DP114" s="817"/>
      <c r="DQ114" s="818" t="s">
        <v>460</v>
      </c>
      <c r="DR114" s="816"/>
      <c r="DS114" s="816"/>
      <c r="DT114" s="816"/>
      <c r="DU114" s="817"/>
      <c r="DV114" s="860" t="s">
        <v>417</v>
      </c>
      <c r="DW114" s="861"/>
      <c r="DX114" s="861"/>
      <c r="DY114" s="861"/>
      <c r="DZ114" s="862"/>
    </row>
    <row r="115" spans="1:130" s="230" customFormat="1" ht="26.25" customHeight="1" x14ac:dyDescent="0.2">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1481</v>
      </c>
      <c r="AB115" s="955"/>
      <c r="AC115" s="955"/>
      <c r="AD115" s="955"/>
      <c r="AE115" s="956"/>
      <c r="AF115" s="957">
        <v>753</v>
      </c>
      <c r="AG115" s="955"/>
      <c r="AH115" s="955"/>
      <c r="AI115" s="955"/>
      <c r="AJ115" s="956"/>
      <c r="AK115" s="957">
        <v>9605</v>
      </c>
      <c r="AL115" s="955"/>
      <c r="AM115" s="955"/>
      <c r="AN115" s="955"/>
      <c r="AO115" s="956"/>
      <c r="AP115" s="958">
        <v>0.1</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v>656000</v>
      </c>
      <c r="BR115" s="853"/>
      <c r="BS115" s="853"/>
      <c r="BT115" s="853"/>
      <c r="BU115" s="853"/>
      <c r="BV115" s="853">
        <v>646000</v>
      </c>
      <c r="BW115" s="853"/>
      <c r="BX115" s="853"/>
      <c r="BY115" s="853"/>
      <c r="BZ115" s="853"/>
      <c r="CA115" s="853">
        <v>636000</v>
      </c>
      <c r="CB115" s="853"/>
      <c r="CC115" s="853"/>
      <c r="CD115" s="853"/>
      <c r="CE115" s="853"/>
      <c r="CF115" s="911">
        <v>6</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452</v>
      </c>
      <c r="DH115" s="816"/>
      <c r="DI115" s="816"/>
      <c r="DJ115" s="816"/>
      <c r="DK115" s="817"/>
      <c r="DL115" s="818" t="s">
        <v>460</v>
      </c>
      <c r="DM115" s="816"/>
      <c r="DN115" s="816"/>
      <c r="DO115" s="816"/>
      <c r="DP115" s="817"/>
      <c r="DQ115" s="818" t="s">
        <v>460</v>
      </c>
      <c r="DR115" s="816"/>
      <c r="DS115" s="816"/>
      <c r="DT115" s="816"/>
      <c r="DU115" s="817"/>
      <c r="DV115" s="860" t="s">
        <v>446</v>
      </c>
      <c r="DW115" s="861"/>
      <c r="DX115" s="861"/>
      <c r="DY115" s="861"/>
      <c r="DZ115" s="862"/>
    </row>
    <row r="116" spans="1:130" s="230" customFormat="1" ht="26.25" customHeight="1" x14ac:dyDescent="0.2">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54</v>
      </c>
      <c r="AB116" s="816"/>
      <c r="AC116" s="816"/>
      <c r="AD116" s="816"/>
      <c r="AE116" s="817"/>
      <c r="AF116" s="818">
        <v>29</v>
      </c>
      <c r="AG116" s="816"/>
      <c r="AH116" s="816"/>
      <c r="AI116" s="816"/>
      <c r="AJ116" s="817"/>
      <c r="AK116" s="818" t="s">
        <v>451</v>
      </c>
      <c r="AL116" s="816"/>
      <c r="AM116" s="816"/>
      <c r="AN116" s="816"/>
      <c r="AO116" s="817"/>
      <c r="AP116" s="860" t="s">
        <v>460</v>
      </c>
      <c r="AQ116" s="861"/>
      <c r="AR116" s="861"/>
      <c r="AS116" s="861"/>
      <c r="AT116" s="862"/>
      <c r="AU116" s="968"/>
      <c r="AV116" s="969"/>
      <c r="AW116" s="969"/>
      <c r="AX116" s="969"/>
      <c r="AY116" s="969"/>
      <c r="AZ116" s="945" t="s">
        <v>468</v>
      </c>
      <c r="BA116" s="946"/>
      <c r="BB116" s="946"/>
      <c r="BC116" s="946"/>
      <c r="BD116" s="946"/>
      <c r="BE116" s="946"/>
      <c r="BF116" s="946"/>
      <c r="BG116" s="946"/>
      <c r="BH116" s="946"/>
      <c r="BI116" s="946"/>
      <c r="BJ116" s="946"/>
      <c r="BK116" s="946"/>
      <c r="BL116" s="946"/>
      <c r="BM116" s="946"/>
      <c r="BN116" s="946"/>
      <c r="BO116" s="946"/>
      <c r="BP116" s="947"/>
      <c r="BQ116" s="852" t="s">
        <v>445</v>
      </c>
      <c r="BR116" s="853"/>
      <c r="BS116" s="853"/>
      <c r="BT116" s="853"/>
      <c r="BU116" s="853"/>
      <c r="BV116" s="853" t="s">
        <v>444</v>
      </c>
      <c r="BW116" s="853"/>
      <c r="BX116" s="853"/>
      <c r="BY116" s="853"/>
      <c r="BZ116" s="853"/>
      <c r="CA116" s="853" t="s">
        <v>446</v>
      </c>
      <c r="CB116" s="853"/>
      <c r="CC116" s="853"/>
      <c r="CD116" s="853"/>
      <c r="CE116" s="853"/>
      <c r="CF116" s="911" t="s">
        <v>130</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460</v>
      </c>
      <c r="DM116" s="816"/>
      <c r="DN116" s="816"/>
      <c r="DO116" s="816"/>
      <c r="DP116" s="817"/>
      <c r="DQ116" s="818" t="s">
        <v>444</v>
      </c>
      <c r="DR116" s="816"/>
      <c r="DS116" s="816"/>
      <c r="DT116" s="816"/>
      <c r="DU116" s="817"/>
      <c r="DV116" s="860" t="s">
        <v>460</v>
      </c>
      <c r="DW116" s="861"/>
      <c r="DX116" s="861"/>
      <c r="DY116" s="861"/>
      <c r="DZ116" s="862"/>
    </row>
    <row r="117" spans="1:130" s="230" customFormat="1" ht="26.25" customHeight="1" x14ac:dyDescent="0.2">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2832359</v>
      </c>
      <c r="AB117" s="939"/>
      <c r="AC117" s="939"/>
      <c r="AD117" s="939"/>
      <c r="AE117" s="940"/>
      <c r="AF117" s="941">
        <v>2720690</v>
      </c>
      <c r="AG117" s="939"/>
      <c r="AH117" s="939"/>
      <c r="AI117" s="939"/>
      <c r="AJ117" s="940"/>
      <c r="AK117" s="941">
        <v>2579769</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460</v>
      </c>
      <c r="BR117" s="853"/>
      <c r="BS117" s="853"/>
      <c r="BT117" s="853"/>
      <c r="BU117" s="853"/>
      <c r="BV117" s="853" t="s">
        <v>460</v>
      </c>
      <c r="BW117" s="853"/>
      <c r="BX117" s="853"/>
      <c r="BY117" s="853"/>
      <c r="BZ117" s="853"/>
      <c r="CA117" s="853" t="s">
        <v>446</v>
      </c>
      <c r="CB117" s="853"/>
      <c r="CC117" s="853"/>
      <c r="CD117" s="853"/>
      <c r="CE117" s="853"/>
      <c r="CF117" s="911" t="s">
        <v>417</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417</v>
      </c>
      <c r="DH117" s="816"/>
      <c r="DI117" s="816"/>
      <c r="DJ117" s="816"/>
      <c r="DK117" s="817"/>
      <c r="DL117" s="818" t="s">
        <v>130</v>
      </c>
      <c r="DM117" s="816"/>
      <c r="DN117" s="816"/>
      <c r="DO117" s="816"/>
      <c r="DP117" s="817"/>
      <c r="DQ117" s="818" t="s">
        <v>417</v>
      </c>
      <c r="DR117" s="816"/>
      <c r="DS117" s="816"/>
      <c r="DT117" s="816"/>
      <c r="DU117" s="817"/>
      <c r="DV117" s="860" t="s">
        <v>460</v>
      </c>
      <c r="DW117" s="861"/>
      <c r="DX117" s="861"/>
      <c r="DY117" s="861"/>
      <c r="DZ117" s="862"/>
    </row>
    <row r="118" spans="1:130" s="230" customFormat="1" ht="26.25" customHeight="1" x14ac:dyDescent="0.2">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312</v>
      </c>
      <c r="AL118" s="932"/>
      <c r="AM118" s="932"/>
      <c r="AN118" s="932"/>
      <c r="AO118" s="933"/>
      <c r="AP118" s="935" t="s">
        <v>438</v>
      </c>
      <c r="AQ118" s="936"/>
      <c r="AR118" s="936"/>
      <c r="AS118" s="936"/>
      <c r="AT118" s="937"/>
      <c r="AU118" s="968"/>
      <c r="AV118" s="969"/>
      <c r="AW118" s="969"/>
      <c r="AX118" s="969"/>
      <c r="AY118" s="969"/>
      <c r="AZ118" s="874" t="s">
        <v>473</v>
      </c>
      <c r="BA118" s="875"/>
      <c r="BB118" s="875"/>
      <c r="BC118" s="875"/>
      <c r="BD118" s="875"/>
      <c r="BE118" s="875"/>
      <c r="BF118" s="875"/>
      <c r="BG118" s="875"/>
      <c r="BH118" s="875"/>
      <c r="BI118" s="875"/>
      <c r="BJ118" s="875"/>
      <c r="BK118" s="875"/>
      <c r="BL118" s="875"/>
      <c r="BM118" s="875"/>
      <c r="BN118" s="875"/>
      <c r="BO118" s="875"/>
      <c r="BP118" s="876"/>
      <c r="BQ118" s="915" t="s">
        <v>460</v>
      </c>
      <c r="BR118" s="881"/>
      <c r="BS118" s="881"/>
      <c r="BT118" s="881"/>
      <c r="BU118" s="881"/>
      <c r="BV118" s="881" t="s">
        <v>444</v>
      </c>
      <c r="BW118" s="881"/>
      <c r="BX118" s="881"/>
      <c r="BY118" s="881"/>
      <c r="BZ118" s="881"/>
      <c r="CA118" s="881" t="s">
        <v>446</v>
      </c>
      <c r="CB118" s="881"/>
      <c r="CC118" s="881"/>
      <c r="CD118" s="881"/>
      <c r="CE118" s="881"/>
      <c r="CF118" s="911" t="s">
        <v>417</v>
      </c>
      <c r="CG118" s="912"/>
      <c r="CH118" s="912"/>
      <c r="CI118" s="912"/>
      <c r="CJ118" s="912"/>
      <c r="CK118" s="963"/>
      <c r="CL118" s="857"/>
      <c r="CM118" s="851" t="s">
        <v>474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460</v>
      </c>
      <c r="DH118" s="816"/>
      <c r="DI118" s="816"/>
      <c r="DJ118" s="816"/>
      <c r="DK118" s="817"/>
      <c r="DL118" s="818" t="s">
        <v>446</v>
      </c>
      <c r="DM118" s="816"/>
      <c r="DN118" s="816"/>
      <c r="DO118" s="816"/>
      <c r="DP118" s="817"/>
      <c r="DQ118" s="818" t="s">
        <v>446</v>
      </c>
      <c r="DR118" s="816"/>
      <c r="DS118" s="816"/>
      <c r="DT118" s="816"/>
      <c r="DU118" s="817"/>
      <c r="DV118" s="860" t="s">
        <v>460</v>
      </c>
      <c r="DW118" s="861"/>
      <c r="DX118" s="861"/>
      <c r="DY118" s="861"/>
      <c r="DZ118" s="862"/>
    </row>
    <row r="119" spans="1:130" s="230" customFormat="1" ht="26.25" customHeight="1" x14ac:dyDescent="0.2">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446</v>
      </c>
      <c r="AB119" s="925"/>
      <c r="AC119" s="925"/>
      <c r="AD119" s="925"/>
      <c r="AE119" s="926"/>
      <c r="AF119" s="927" t="s">
        <v>446</v>
      </c>
      <c r="AG119" s="925"/>
      <c r="AH119" s="925"/>
      <c r="AI119" s="925"/>
      <c r="AJ119" s="926"/>
      <c r="AK119" s="927" t="s">
        <v>444</v>
      </c>
      <c r="AL119" s="925"/>
      <c r="AM119" s="925"/>
      <c r="AN119" s="925"/>
      <c r="AO119" s="926"/>
      <c r="AP119" s="928" t="s">
        <v>444</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475</v>
      </c>
      <c r="BP119" s="914"/>
      <c r="BQ119" s="915">
        <v>30796561</v>
      </c>
      <c r="BR119" s="881"/>
      <c r="BS119" s="881"/>
      <c r="BT119" s="881"/>
      <c r="BU119" s="881"/>
      <c r="BV119" s="881">
        <v>30008672</v>
      </c>
      <c r="BW119" s="881"/>
      <c r="BX119" s="881"/>
      <c r="BY119" s="881"/>
      <c r="BZ119" s="881"/>
      <c r="CA119" s="881">
        <v>28465594</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741</v>
      </c>
      <c r="DH119" s="800"/>
      <c r="DI119" s="800"/>
      <c r="DJ119" s="800"/>
      <c r="DK119" s="801"/>
      <c r="DL119" s="802">
        <v>38367</v>
      </c>
      <c r="DM119" s="800"/>
      <c r="DN119" s="800"/>
      <c r="DO119" s="800"/>
      <c r="DP119" s="801"/>
      <c r="DQ119" s="802">
        <v>32644</v>
      </c>
      <c r="DR119" s="800"/>
      <c r="DS119" s="800"/>
      <c r="DT119" s="800"/>
      <c r="DU119" s="801"/>
      <c r="DV119" s="884">
        <v>0.3</v>
      </c>
      <c r="DW119" s="885"/>
      <c r="DX119" s="885"/>
      <c r="DY119" s="885"/>
      <c r="DZ119" s="886"/>
    </row>
    <row r="120" spans="1:130" s="230" customFormat="1" ht="26.25" customHeight="1" x14ac:dyDescent="0.2">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460</v>
      </c>
      <c r="AB120" s="816"/>
      <c r="AC120" s="816"/>
      <c r="AD120" s="816"/>
      <c r="AE120" s="817"/>
      <c r="AF120" s="818" t="s">
        <v>446</v>
      </c>
      <c r="AG120" s="816"/>
      <c r="AH120" s="816"/>
      <c r="AI120" s="816"/>
      <c r="AJ120" s="817"/>
      <c r="AK120" s="818" t="s">
        <v>417</v>
      </c>
      <c r="AL120" s="816"/>
      <c r="AM120" s="816"/>
      <c r="AN120" s="816"/>
      <c r="AO120" s="817"/>
      <c r="AP120" s="860" t="s">
        <v>460</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3971112</v>
      </c>
      <c r="BR120" s="878"/>
      <c r="BS120" s="878"/>
      <c r="BT120" s="878"/>
      <c r="BU120" s="878"/>
      <c r="BV120" s="878">
        <v>5945452</v>
      </c>
      <c r="BW120" s="878"/>
      <c r="BX120" s="878"/>
      <c r="BY120" s="878"/>
      <c r="BZ120" s="878"/>
      <c r="CA120" s="878">
        <v>7186751</v>
      </c>
      <c r="CB120" s="878"/>
      <c r="CC120" s="878"/>
      <c r="CD120" s="878"/>
      <c r="CE120" s="878"/>
      <c r="CF120" s="902">
        <v>68.099999999999994</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4583713</v>
      </c>
      <c r="DH120" s="878"/>
      <c r="DI120" s="878"/>
      <c r="DJ120" s="878"/>
      <c r="DK120" s="878"/>
      <c r="DL120" s="878">
        <v>4548758</v>
      </c>
      <c r="DM120" s="878"/>
      <c r="DN120" s="878"/>
      <c r="DO120" s="878"/>
      <c r="DP120" s="878"/>
      <c r="DQ120" s="878">
        <v>4291186</v>
      </c>
      <c r="DR120" s="878"/>
      <c r="DS120" s="878"/>
      <c r="DT120" s="878"/>
      <c r="DU120" s="878"/>
      <c r="DV120" s="879">
        <v>40.6</v>
      </c>
      <c r="DW120" s="879"/>
      <c r="DX120" s="879"/>
      <c r="DY120" s="879"/>
      <c r="DZ120" s="880"/>
    </row>
    <row r="121" spans="1:130" s="230" customFormat="1" ht="26.25" customHeight="1" x14ac:dyDescent="0.2">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446</v>
      </c>
      <c r="AB121" s="816"/>
      <c r="AC121" s="816"/>
      <c r="AD121" s="816"/>
      <c r="AE121" s="817"/>
      <c r="AF121" s="818" t="s">
        <v>446</v>
      </c>
      <c r="AG121" s="816"/>
      <c r="AH121" s="816"/>
      <c r="AI121" s="816"/>
      <c r="AJ121" s="817"/>
      <c r="AK121" s="818" t="s">
        <v>446</v>
      </c>
      <c r="AL121" s="816"/>
      <c r="AM121" s="816"/>
      <c r="AN121" s="816"/>
      <c r="AO121" s="817"/>
      <c r="AP121" s="860" t="s">
        <v>446</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3483694</v>
      </c>
      <c r="BR121" s="853"/>
      <c r="BS121" s="853"/>
      <c r="BT121" s="853"/>
      <c r="BU121" s="853"/>
      <c r="BV121" s="853">
        <v>3378472</v>
      </c>
      <c r="BW121" s="853"/>
      <c r="BX121" s="853"/>
      <c r="BY121" s="853"/>
      <c r="BZ121" s="853"/>
      <c r="CA121" s="853">
        <v>3140173</v>
      </c>
      <c r="CB121" s="853"/>
      <c r="CC121" s="853"/>
      <c r="CD121" s="853"/>
      <c r="CE121" s="853"/>
      <c r="CF121" s="911">
        <v>29.7</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52">
        <v>4458658</v>
      </c>
      <c r="DH121" s="853"/>
      <c r="DI121" s="853"/>
      <c r="DJ121" s="853"/>
      <c r="DK121" s="853"/>
      <c r="DL121" s="853">
        <v>4201787</v>
      </c>
      <c r="DM121" s="853"/>
      <c r="DN121" s="853"/>
      <c r="DO121" s="853"/>
      <c r="DP121" s="853"/>
      <c r="DQ121" s="853">
        <v>4040167</v>
      </c>
      <c r="DR121" s="853"/>
      <c r="DS121" s="853"/>
      <c r="DT121" s="853"/>
      <c r="DU121" s="853"/>
      <c r="DV121" s="830">
        <v>38.299999999999997</v>
      </c>
      <c r="DW121" s="830"/>
      <c r="DX121" s="830"/>
      <c r="DY121" s="830"/>
      <c r="DZ121" s="831"/>
    </row>
    <row r="122" spans="1:130" s="230" customFormat="1" ht="26.25" customHeight="1" x14ac:dyDescent="0.2">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417</v>
      </c>
      <c r="AB122" s="816"/>
      <c r="AC122" s="816"/>
      <c r="AD122" s="816"/>
      <c r="AE122" s="817"/>
      <c r="AF122" s="818" t="s">
        <v>446</v>
      </c>
      <c r="AG122" s="816"/>
      <c r="AH122" s="816"/>
      <c r="AI122" s="816"/>
      <c r="AJ122" s="817"/>
      <c r="AK122" s="818" t="s">
        <v>460</v>
      </c>
      <c r="AL122" s="816"/>
      <c r="AM122" s="816"/>
      <c r="AN122" s="816"/>
      <c r="AO122" s="817"/>
      <c r="AP122" s="860" t="s">
        <v>448</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16433978</v>
      </c>
      <c r="BR122" s="881"/>
      <c r="BS122" s="881"/>
      <c r="BT122" s="881"/>
      <c r="BU122" s="881"/>
      <c r="BV122" s="881">
        <v>15702039</v>
      </c>
      <c r="BW122" s="881"/>
      <c r="BX122" s="881"/>
      <c r="BY122" s="881"/>
      <c r="BZ122" s="881"/>
      <c r="CA122" s="881">
        <v>14742289</v>
      </c>
      <c r="CB122" s="881"/>
      <c r="CC122" s="881"/>
      <c r="CD122" s="881"/>
      <c r="CE122" s="881"/>
      <c r="CF122" s="882">
        <v>139.6</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52" t="s">
        <v>446</v>
      </c>
      <c r="DH122" s="853"/>
      <c r="DI122" s="853"/>
      <c r="DJ122" s="853"/>
      <c r="DK122" s="853"/>
      <c r="DL122" s="853" t="s">
        <v>446</v>
      </c>
      <c r="DM122" s="853"/>
      <c r="DN122" s="853"/>
      <c r="DO122" s="853"/>
      <c r="DP122" s="853"/>
      <c r="DQ122" s="853" t="s">
        <v>417</v>
      </c>
      <c r="DR122" s="853"/>
      <c r="DS122" s="853"/>
      <c r="DT122" s="853"/>
      <c r="DU122" s="853"/>
      <c r="DV122" s="830" t="s">
        <v>446</v>
      </c>
      <c r="DW122" s="830"/>
      <c r="DX122" s="830"/>
      <c r="DY122" s="830"/>
      <c r="DZ122" s="831"/>
    </row>
    <row r="123" spans="1:130" s="230" customFormat="1" ht="26.25" customHeight="1" x14ac:dyDescent="0.2">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417</v>
      </c>
      <c r="AB123" s="816"/>
      <c r="AC123" s="816"/>
      <c r="AD123" s="816"/>
      <c r="AE123" s="817"/>
      <c r="AF123" s="818" t="s">
        <v>460</v>
      </c>
      <c r="AG123" s="816"/>
      <c r="AH123" s="816"/>
      <c r="AI123" s="816"/>
      <c r="AJ123" s="817"/>
      <c r="AK123" s="818" t="s">
        <v>446</v>
      </c>
      <c r="AL123" s="816"/>
      <c r="AM123" s="816"/>
      <c r="AN123" s="816"/>
      <c r="AO123" s="817"/>
      <c r="AP123" s="860" t="s">
        <v>460</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486</v>
      </c>
      <c r="BP123" s="914"/>
      <c r="BQ123" s="868">
        <v>23888784</v>
      </c>
      <c r="BR123" s="869"/>
      <c r="BS123" s="869"/>
      <c r="BT123" s="869"/>
      <c r="BU123" s="869"/>
      <c r="BV123" s="869">
        <v>25025963</v>
      </c>
      <c r="BW123" s="869"/>
      <c r="BX123" s="869"/>
      <c r="BY123" s="869"/>
      <c r="BZ123" s="869"/>
      <c r="CA123" s="869">
        <v>25069213</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460</v>
      </c>
      <c r="DH123" s="816"/>
      <c r="DI123" s="816"/>
      <c r="DJ123" s="816"/>
      <c r="DK123" s="817"/>
      <c r="DL123" s="818" t="s">
        <v>446</v>
      </c>
      <c r="DM123" s="816"/>
      <c r="DN123" s="816"/>
      <c r="DO123" s="816"/>
      <c r="DP123" s="817"/>
      <c r="DQ123" s="818" t="s">
        <v>446</v>
      </c>
      <c r="DR123" s="816"/>
      <c r="DS123" s="816"/>
      <c r="DT123" s="816"/>
      <c r="DU123" s="817"/>
      <c r="DV123" s="860" t="s">
        <v>444</v>
      </c>
      <c r="DW123" s="861"/>
      <c r="DX123" s="861"/>
      <c r="DY123" s="861"/>
      <c r="DZ123" s="862"/>
    </row>
    <row r="124" spans="1:130" s="230" customFormat="1" ht="26.25" customHeight="1" thickBot="1" x14ac:dyDescent="0.25">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460</v>
      </c>
      <c r="AB124" s="816"/>
      <c r="AC124" s="816"/>
      <c r="AD124" s="816"/>
      <c r="AE124" s="817"/>
      <c r="AF124" s="818" t="s">
        <v>444</v>
      </c>
      <c r="AG124" s="816"/>
      <c r="AH124" s="816"/>
      <c r="AI124" s="816"/>
      <c r="AJ124" s="817"/>
      <c r="AK124" s="818" t="s">
        <v>446</v>
      </c>
      <c r="AL124" s="816"/>
      <c r="AM124" s="816"/>
      <c r="AN124" s="816"/>
      <c r="AO124" s="817"/>
      <c r="AP124" s="860" t="s">
        <v>446</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68.2</v>
      </c>
      <c r="BR124" s="867"/>
      <c r="BS124" s="867"/>
      <c r="BT124" s="867"/>
      <c r="BU124" s="867"/>
      <c r="BV124" s="867">
        <v>47.3</v>
      </c>
      <c r="BW124" s="867"/>
      <c r="BX124" s="867"/>
      <c r="BY124" s="867"/>
      <c r="BZ124" s="867"/>
      <c r="CA124" s="867">
        <v>32.1</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444</v>
      </c>
      <c r="DH124" s="800"/>
      <c r="DI124" s="800"/>
      <c r="DJ124" s="800"/>
      <c r="DK124" s="801"/>
      <c r="DL124" s="802" t="s">
        <v>460</v>
      </c>
      <c r="DM124" s="800"/>
      <c r="DN124" s="800"/>
      <c r="DO124" s="800"/>
      <c r="DP124" s="801"/>
      <c r="DQ124" s="802" t="s">
        <v>460</v>
      </c>
      <c r="DR124" s="800"/>
      <c r="DS124" s="800"/>
      <c r="DT124" s="800"/>
      <c r="DU124" s="801"/>
      <c r="DV124" s="884" t="s">
        <v>460</v>
      </c>
      <c r="DW124" s="885"/>
      <c r="DX124" s="885"/>
      <c r="DY124" s="885"/>
      <c r="DZ124" s="886"/>
    </row>
    <row r="125" spans="1:130" s="230" customFormat="1" ht="26.25" customHeight="1" x14ac:dyDescent="0.2">
      <c r="A125" s="856"/>
      <c r="B125" s="857"/>
      <c r="C125" s="851" t="s">
        <v>474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460</v>
      </c>
      <c r="AG125" s="816"/>
      <c r="AH125" s="816"/>
      <c r="AI125" s="816"/>
      <c r="AJ125" s="817"/>
      <c r="AK125" s="818" t="s">
        <v>130</v>
      </c>
      <c r="AL125" s="816"/>
      <c r="AM125" s="816"/>
      <c r="AN125" s="816"/>
      <c r="AO125" s="817"/>
      <c r="AP125" s="860" t="s">
        <v>445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446</v>
      </c>
      <c r="DH125" s="878"/>
      <c r="DI125" s="878"/>
      <c r="DJ125" s="878"/>
      <c r="DK125" s="878"/>
      <c r="DL125" s="878" t="s">
        <v>460</v>
      </c>
      <c r="DM125" s="878"/>
      <c r="DN125" s="878"/>
      <c r="DO125" s="878"/>
      <c r="DP125" s="878"/>
      <c r="DQ125" s="878" t="s">
        <v>444</v>
      </c>
      <c r="DR125" s="878"/>
      <c r="DS125" s="878"/>
      <c r="DT125" s="878"/>
      <c r="DU125" s="878"/>
      <c r="DV125" s="879" t="s">
        <v>130</v>
      </c>
      <c r="DW125" s="879"/>
      <c r="DX125" s="879"/>
      <c r="DY125" s="879"/>
      <c r="DZ125" s="880"/>
    </row>
    <row r="126" spans="1:130" s="230" customFormat="1" ht="26.25" customHeight="1" thickBot="1" x14ac:dyDescent="0.25">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1481</v>
      </c>
      <c r="AB126" s="816"/>
      <c r="AC126" s="816"/>
      <c r="AD126" s="816"/>
      <c r="AE126" s="817"/>
      <c r="AF126" s="818">
        <v>753</v>
      </c>
      <c r="AG126" s="816"/>
      <c r="AH126" s="816"/>
      <c r="AI126" s="816"/>
      <c r="AJ126" s="817"/>
      <c r="AK126" s="818">
        <v>9605</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446</v>
      </c>
      <c r="DR126" s="853"/>
      <c r="DS126" s="853"/>
      <c r="DT126" s="853"/>
      <c r="DU126" s="853"/>
      <c r="DV126" s="830" t="s">
        <v>444</v>
      </c>
      <c r="DW126" s="830"/>
      <c r="DX126" s="830"/>
      <c r="DY126" s="830"/>
      <c r="DZ126" s="831"/>
    </row>
    <row r="127" spans="1:130" s="230" customFormat="1" ht="26.25" customHeight="1" x14ac:dyDescent="0.2">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446</v>
      </c>
      <c r="AB127" s="816"/>
      <c r="AC127" s="816"/>
      <c r="AD127" s="816"/>
      <c r="AE127" s="817"/>
      <c r="AF127" s="818" t="s">
        <v>446</v>
      </c>
      <c r="AG127" s="816"/>
      <c r="AH127" s="816"/>
      <c r="AI127" s="816"/>
      <c r="AJ127" s="817"/>
      <c r="AK127" s="818" t="s">
        <v>460</v>
      </c>
      <c r="AL127" s="816"/>
      <c r="AM127" s="816"/>
      <c r="AN127" s="816"/>
      <c r="AO127" s="817"/>
      <c r="AP127" s="860" t="s">
        <v>446</v>
      </c>
      <c r="AQ127" s="861"/>
      <c r="AR127" s="861"/>
      <c r="AS127" s="861"/>
      <c r="AT127" s="862"/>
      <c r="AU127" s="232"/>
      <c r="AV127" s="232"/>
      <c r="AW127" s="232"/>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444</v>
      </c>
      <c r="DH127" s="853"/>
      <c r="DI127" s="853"/>
      <c r="DJ127" s="853"/>
      <c r="DK127" s="853"/>
      <c r="DL127" s="853" t="s">
        <v>444</v>
      </c>
      <c r="DM127" s="853"/>
      <c r="DN127" s="853"/>
      <c r="DO127" s="853"/>
      <c r="DP127" s="853"/>
      <c r="DQ127" s="853" t="s">
        <v>446</v>
      </c>
      <c r="DR127" s="853"/>
      <c r="DS127" s="853"/>
      <c r="DT127" s="853"/>
      <c r="DU127" s="853"/>
      <c r="DV127" s="830" t="s">
        <v>445</v>
      </c>
      <c r="DW127" s="830"/>
      <c r="DX127" s="830"/>
      <c r="DY127" s="830"/>
      <c r="DZ127" s="831"/>
    </row>
    <row r="128" spans="1:130" s="230" customFormat="1" ht="26.25" customHeight="1" thickBot="1" x14ac:dyDescent="0.25">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427975</v>
      </c>
      <c r="AB128" s="837"/>
      <c r="AC128" s="837"/>
      <c r="AD128" s="837"/>
      <c r="AE128" s="838"/>
      <c r="AF128" s="839">
        <v>447749</v>
      </c>
      <c r="AG128" s="837"/>
      <c r="AH128" s="837"/>
      <c r="AI128" s="837"/>
      <c r="AJ128" s="838"/>
      <c r="AK128" s="839">
        <v>464310</v>
      </c>
      <c r="AL128" s="837"/>
      <c r="AM128" s="837"/>
      <c r="AN128" s="837"/>
      <c r="AO128" s="838"/>
      <c r="AP128" s="840"/>
      <c r="AQ128" s="841"/>
      <c r="AR128" s="841"/>
      <c r="AS128" s="841"/>
      <c r="AT128" s="842"/>
      <c r="AU128" s="232"/>
      <c r="AV128" s="232"/>
      <c r="AW128" s="232"/>
      <c r="AX128" s="843" t="s">
        <v>501</v>
      </c>
      <c r="AY128" s="844"/>
      <c r="AZ128" s="844"/>
      <c r="BA128" s="844"/>
      <c r="BB128" s="844"/>
      <c r="BC128" s="844"/>
      <c r="BD128" s="844"/>
      <c r="BE128" s="845"/>
      <c r="BF128" s="822" t="s">
        <v>130</v>
      </c>
      <c r="BG128" s="823"/>
      <c r="BH128" s="823"/>
      <c r="BI128" s="823"/>
      <c r="BJ128" s="823"/>
      <c r="BK128" s="823"/>
      <c r="BL128" s="846"/>
      <c r="BM128" s="822">
        <v>13.06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502</v>
      </c>
      <c r="CQ128" s="766"/>
      <c r="CR128" s="766"/>
      <c r="CS128" s="766"/>
      <c r="CT128" s="766"/>
      <c r="CU128" s="766"/>
      <c r="CV128" s="766"/>
      <c r="CW128" s="766"/>
      <c r="CX128" s="766"/>
      <c r="CY128" s="766"/>
      <c r="CZ128" s="766"/>
      <c r="DA128" s="766"/>
      <c r="DB128" s="766"/>
      <c r="DC128" s="766"/>
      <c r="DD128" s="766"/>
      <c r="DE128" s="766"/>
      <c r="DF128" s="767"/>
      <c r="DG128" s="826">
        <v>656000</v>
      </c>
      <c r="DH128" s="827"/>
      <c r="DI128" s="827"/>
      <c r="DJ128" s="827"/>
      <c r="DK128" s="827"/>
      <c r="DL128" s="827">
        <v>646000</v>
      </c>
      <c r="DM128" s="827"/>
      <c r="DN128" s="827"/>
      <c r="DO128" s="827"/>
      <c r="DP128" s="827"/>
      <c r="DQ128" s="827">
        <v>636000</v>
      </c>
      <c r="DR128" s="827"/>
      <c r="DS128" s="827"/>
      <c r="DT128" s="827"/>
      <c r="DU128" s="827"/>
      <c r="DV128" s="828">
        <v>6</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11613265</v>
      </c>
      <c r="AB129" s="816"/>
      <c r="AC129" s="816"/>
      <c r="AD129" s="816"/>
      <c r="AE129" s="817"/>
      <c r="AF129" s="818">
        <v>12035186</v>
      </c>
      <c r="AG129" s="816"/>
      <c r="AH129" s="816"/>
      <c r="AI129" s="816"/>
      <c r="AJ129" s="817"/>
      <c r="AK129" s="818">
        <v>11990836</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445</v>
      </c>
      <c r="BG129" s="807"/>
      <c r="BH129" s="807"/>
      <c r="BI129" s="807"/>
      <c r="BJ129" s="807"/>
      <c r="BK129" s="807"/>
      <c r="BL129" s="808"/>
      <c r="BM129" s="806">
        <v>18.059999999999999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1489209</v>
      </c>
      <c r="AB130" s="816"/>
      <c r="AC130" s="816"/>
      <c r="AD130" s="816"/>
      <c r="AE130" s="817"/>
      <c r="AF130" s="818">
        <v>1509201</v>
      </c>
      <c r="AG130" s="816"/>
      <c r="AH130" s="816"/>
      <c r="AI130" s="816"/>
      <c r="AJ130" s="817"/>
      <c r="AK130" s="818">
        <v>1432546</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7.5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10124056</v>
      </c>
      <c r="AB131" s="800"/>
      <c r="AC131" s="800"/>
      <c r="AD131" s="800"/>
      <c r="AE131" s="801"/>
      <c r="AF131" s="802">
        <v>10525985</v>
      </c>
      <c r="AG131" s="800"/>
      <c r="AH131" s="800"/>
      <c r="AI131" s="800"/>
      <c r="AJ131" s="801"/>
      <c r="AK131" s="802">
        <v>10558290</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v>32.1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9.0396082359999994</v>
      </c>
      <c r="AB132" s="781"/>
      <c r="AC132" s="781"/>
      <c r="AD132" s="781"/>
      <c r="AE132" s="782"/>
      <c r="AF132" s="783">
        <v>7.2557580120000003</v>
      </c>
      <c r="AG132" s="781"/>
      <c r="AH132" s="781"/>
      <c r="AI132" s="781"/>
      <c r="AJ132" s="782"/>
      <c r="AK132" s="783">
        <v>6.4680265459999999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9.4</v>
      </c>
      <c r="AB133" s="760"/>
      <c r="AC133" s="760"/>
      <c r="AD133" s="760"/>
      <c r="AE133" s="761"/>
      <c r="AF133" s="759">
        <v>8.5</v>
      </c>
      <c r="AG133" s="760"/>
      <c r="AH133" s="760"/>
      <c r="AI133" s="760"/>
      <c r="AJ133" s="761"/>
      <c r="AK133" s="759">
        <v>7.5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WG8b/1TzIakJ3ZfotwwsiGRLMcW01w2mRGeMyfH+symRG+4jeTuAjfFl6mK9H/h7vmBnxb1ADNeiDWLv9Vbdw==" saltValue="uwQ5nLNdGaWOlUm0PCeW9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2VHC0vr3YCkJRqeeZ38kieWAlBGq3aIvOlYz50eVq5+TI6EJn7H2D+q6jcFBN5H+fHG+4AX5Vtgu8fkJfUBQ==" saltValue="Se+EquhlgZX/We2lnNHG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60" zoomScaleNormal="6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5jJZAG1LYf7AaSvC6KmUQVeoRDrtnRrZ30yAZ9xrrppjATuZOCbCjZJZJ9Gls3pUD6PWigcv74ouAzk6dPeXQ==" saltValue="8up9/a9LPLedB/phEAay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3290535</v>
      </c>
      <c r="AP9" s="281">
        <v>86452</v>
      </c>
      <c r="AQ9" s="282">
        <v>90021</v>
      </c>
      <c r="AR9" s="283">
        <v>-4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540758</v>
      </c>
      <c r="AP10" s="284">
        <v>14207</v>
      </c>
      <c r="AQ10" s="285">
        <v>11562</v>
      </c>
      <c r="AR10" s="286">
        <v>22.9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t="s">
        <v>524</v>
      </c>
      <c r="AP11" s="284" t="s">
        <v>524</v>
      </c>
      <c r="AQ11" s="285">
        <v>947</v>
      </c>
      <c r="AR11" s="286" t="s">
        <v>524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525</v>
      </c>
      <c r="AL12" s="1167"/>
      <c r="AM12" s="1167"/>
      <c r="AN12" s="1168"/>
      <c r="AO12" s="284" t="s">
        <v>524</v>
      </c>
      <c r="AP12" s="284" t="s">
        <v>524</v>
      </c>
      <c r="AQ12" s="285">
        <v>11</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291442</v>
      </c>
      <c r="AP13" s="284">
        <v>7657</v>
      </c>
      <c r="AQ13" s="285">
        <v>3606</v>
      </c>
      <c r="AR13" s="286">
        <v>112.3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t="s">
        <v>524</v>
      </c>
      <c r="AP14" s="284" t="s">
        <v>524</v>
      </c>
      <c r="AQ14" s="285">
        <v>1599</v>
      </c>
      <c r="AR14" s="286" t="s">
        <v>524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-250789</v>
      </c>
      <c r="AP15" s="284">
        <v>-6589</v>
      </c>
      <c r="AQ15" s="285">
        <v>-6463</v>
      </c>
      <c r="AR15" s="286">
        <v>1.9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3871946</v>
      </c>
      <c r="AP16" s="284">
        <v>101727</v>
      </c>
      <c r="AQ16" s="285">
        <v>101283</v>
      </c>
      <c r="AR16" s="286">
        <v>0.4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8.6999999999999993</v>
      </c>
      <c r="AP21" s="298">
        <v>9.14</v>
      </c>
      <c r="AQ21" s="299">
        <v>-0.44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98.1</v>
      </c>
      <c r="AP22" s="303">
        <v>97.6</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1775306</v>
      </c>
      <c r="AP32" s="312">
        <v>46642</v>
      </c>
      <c r="AQ32" s="313">
        <v>58458</v>
      </c>
      <c r="AR32" s="314">
        <v>-20.2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524</v>
      </c>
      <c r="AP34" s="312" t="s">
        <v>524</v>
      </c>
      <c r="AQ34" s="313" t="s">
        <v>524</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690830</v>
      </c>
      <c r="AP35" s="312">
        <v>18150</v>
      </c>
      <c r="AQ35" s="313">
        <v>14034</v>
      </c>
      <c r="AR35" s="314">
        <v>29.3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104028</v>
      </c>
      <c r="AP36" s="312">
        <v>2733</v>
      </c>
      <c r="AQ36" s="313">
        <v>2546</v>
      </c>
      <c r="AR36" s="314">
        <v>7.3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v>9605</v>
      </c>
      <c r="AP37" s="312">
        <v>252</v>
      </c>
      <c r="AQ37" s="313">
        <v>290</v>
      </c>
      <c r="AR37" s="314">
        <v>-13.1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t="s">
        <v>524</v>
      </c>
      <c r="AP38" s="315" t="s">
        <v>524</v>
      </c>
      <c r="AQ38" s="316">
        <v>1</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v>-464310</v>
      </c>
      <c r="AP39" s="312">
        <v>-12199</v>
      </c>
      <c r="AQ39" s="313">
        <v>-4639</v>
      </c>
      <c r="AR39" s="314">
        <v>163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-1432546</v>
      </c>
      <c r="AP40" s="312">
        <v>-37637</v>
      </c>
      <c r="AQ40" s="313">
        <v>-48753</v>
      </c>
      <c r="AR40" s="314">
        <v>-22.8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682913</v>
      </c>
      <c r="AP41" s="312">
        <v>17942</v>
      </c>
      <c r="AQ41" s="313">
        <v>21939</v>
      </c>
      <c r="AR41" s="314">
        <v>-18.2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1249206</v>
      </c>
      <c r="AN51" s="334">
        <v>30948</v>
      </c>
      <c r="AO51" s="335">
        <v>-1.2</v>
      </c>
      <c r="AP51" s="336">
        <v>65080</v>
      </c>
      <c r="AQ51" s="337">
        <v>-10.4</v>
      </c>
      <c r="AR51" s="338">
        <v>9.1999999999999993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457997</v>
      </c>
      <c r="AN52" s="342">
        <v>11346</v>
      </c>
      <c r="AO52" s="343">
        <v>80.099999999999994</v>
      </c>
      <c r="AP52" s="344">
        <v>38201</v>
      </c>
      <c r="AQ52" s="345">
        <v>4.8</v>
      </c>
      <c r="AR52" s="346">
        <v>75.3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1273885</v>
      </c>
      <c r="AN53" s="334">
        <v>31958</v>
      </c>
      <c r="AO53" s="335">
        <v>3.3</v>
      </c>
      <c r="AP53" s="336">
        <v>79288</v>
      </c>
      <c r="AQ53" s="337">
        <v>21.8</v>
      </c>
      <c r="AR53" s="338">
        <v>-18.5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235541</v>
      </c>
      <c r="AN54" s="342">
        <v>5909</v>
      </c>
      <c r="AO54" s="343">
        <v>-47.9</v>
      </c>
      <c r="AP54" s="344">
        <v>41870</v>
      </c>
      <c r="AQ54" s="345">
        <v>9.6</v>
      </c>
      <c r="AR54" s="346">
        <v>-57.5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1185730</v>
      </c>
      <c r="AN55" s="334">
        <v>30199</v>
      </c>
      <c r="AO55" s="335">
        <v>-5.5</v>
      </c>
      <c r="AP55" s="336">
        <v>84962</v>
      </c>
      <c r="AQ55" s="337">
        <v>7.2</v>
      </c>
      <c r="AR55" s="338">
        <v>-12.7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499742</v>
      </c>
      <c r="AN56" s="342">
        <v>12728</v>
      </c>
      <c r="AO56" s="343">
        <v>115.4</v>
      </c>
      <c r="AP56" s="344">
        <v>42793</v>
      </c>
      <c r="AQ56" s="345">
        <v>2.2000000000000002</v>
      </c>
      <c r="AR56" s="346">
        <v>113.2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1817228</v>
      </c>
      <c r="AN57" s="334">
        <v>46860</v>
      </c>
      <c r="AO57" s="335">
        <v>55.2</v>
      </c>
      <c r="AP57" s="336">
        <v>71279</v>
      </c>
      <c r="AQ57" s="337">
        <v>-16.100000000000001</v>
      </c>
      <c r="AR57" s="338">
        <v>71.3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1239647</v>
      </c>
      <c r="AN58" s="342">
        <v>31966</v>
      </c>
      <c r="AO58" s="343">
        <v>151.1</v>
      </c>
      <c r="AP58" s="344">
        <v>36731</v>
      </c>
      <c r="AQ58" s="345">
        <v>-14.2</v>
      </c>
      <c r="AR58" s="346">
        <v>165.3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960999</v>
      </c>
      <c r="AN59" s="334">
        <v>25248</v>
      </c>
      <c r="AO59" s="335">
        <v>-46.1</v>
      </c>
      <c r="AP59" s="336">
        <v>74994</v>
      </c>
      <c r="AQ59" s="337">
        <v>5.2</v>
      </c>
      <c r="AR59" s="338">
        <v>-51.3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361420</v>
      </c>
      <c r="AN60" s="342">
        <v>9496</v>
      </c>
      <c r="AO60" s="343">
        <v>-70.3</v>
      </c>
      <c r="AP60" s="344">
        <v>36188</v>
      </c>
      <c r="AQ60" s="345">
        <v>-1.5</v>
      </c>
      <c r="AR60" s="346">
        <v>-68.8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1297410</v>
      </c>
      <c r="AN61" s="349">
        <v>33043</v>
      </c>
      <c r="AO61" s="350">
        <v>1.1000000000000001</v>
      </c>
      <c r="AP61" s="351">
        <v>75121</v>
      </c>
      <c r="AQ61" s="352">
        <v>1.5</v>
      </c>
      <c r="AR61" s="338">
        <v>-0.4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558869</v>
      </c>
      <c r="AN62" s="342">
        <v>14289</v>
      </c>
      <c r="AO62" s="343">
        <v>45.7</v>
      </c>
      <c r="AP62" s="344">
        <v>39157</v>
      </c>
      <c r="AQ62" s="345">
        <v>0.2</v>
      </c>
      <c r="AR62" s="346">
        <v>45.5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3S8G7h157kEloL+r+iPGn3WHyo/84+LMtB1ykgDLkAOujGMM9TgvBvXyr97d9r/6t0OpTAzasdEeBTMyR3+gw==" saltValue="aDS75FsHWIec6E/9EEH3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7"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0" spans="125:125" ht="13.5" hidden="1" customHeight="1" x14ac:dyDescent="0.2"/>
    <row r="121" spans="125:125" ht="13.5" hidden="1" customHeight="1" x14ac:dyDescent="0.2">
      <c r="DU121" s="259"/>
    </row>
  </sheetData>
  <sheetProtection algorithmName="SHA-512" hashValue="Ky9o+M9ip3U8jB1v4oT+/YbkRmSuujAeoVvLawFeFY6LP4yMRrmStd6Shdxz0lX09hVA4cyIHqktho7x0o43vA==" saltValue="PEgg9ZNSarz3/rYlhnU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4F7iHFf4Q1BkyKTb1508cN1bMDycbupEY2RINplkBOTaeA8FwijxAhCybV7CADWHZZpYQYdhHZR+gpEQJ51CEw==" saltValue="glma6RlokF5NNsQz60RJ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75" t="s">
        <v>3</v>
      </c>
      <c r="D47" s="1175"/>
      <c r="E47" s="1176"/>
      <c r="F47" s="11">
        <v>9.07</v>
      </c>
      <c r="G47" s="12">
        <v>9.11</v>
      </c>
      <c r="H47" s="12">
        <v>8.9499999999999993</v>
      </c>
      <c r="I47" s="12">
        <v>10.45</v>
      </c>
      <c r="J47" s="13">
        <v>11.37</v>
      </c>
    </row>
    <row r="48" spans="2:10" ht="57.75" customHeight="1" x14ac:dyDescent="0.2">
      <c r="B48" s="14"/>
      <c r="C48" s="1177" t="s">
        <v>4</v>
      </c>
      <c r="D48" s="1177"/>
      <c r="E48" s="1178"/>
      <c r="F48" s="15">
        <v>6.69</v>
      </c>
      <c r="G48" s="16">
        <v>7.61</v>
      </c>
      <c r="H48" s="16">
        <v>8.8699999999999992</v>
      </c>
      <c r="I48" s="16">
        <v>9.24</v>
      </c>
      <c r="J48" s="17">
        <v>10.57</v>
      </c>
    </row>
    <row r="49" spans="2:10" ht="57.75" customHeight="1" thickBot="1" x14ac:dyDescent="0.25">
      <c r="B49" s="18"/>
      <c r="C49" s="1179" t="s">
        <v>5</v>
      </c>
      <c r="D49" s="1179"/>
      <c r="E49" s="1180"/>
      <c r="F49" s="19">
        <v>0.38</v>
      </c>
      <c r="G49" s="20">
        <v>0.9</v>
      </c>
      <c r="H49" s="20">
        <v>1.39</v>
      </c>
      <c r="I49" s="20">
        <v>2.4900000000000002</v>
      </c>
      <c r="J49" s="21">
        <v>2.1800000000000002</v>
      </c>
    </row>
    <row r="50" spans="2:10" ht="13.2" x14ac:dyDescent="0.2"/>
  </sheetData>
  <sheetProtection algorithmName="SHA-512" hashValue="ZwTlduqGDy6cQ9kmKjt3ibgOCT9J3x+YNJ+V9rDtCDBfdoLECKzhYESk/UxNytR/WgeGrJn4sI0aRX7xYprJqQ==" saltValue="/B0HfMPiXaWadeUPv3fc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4"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7" t="s">
        <v>571</v>
      </c>
      <c r="D34" s="1187"/>
      <c r="E34" s="1188"/>
      <c r="F34" s="32">
        <v>6.19</v>
      </c>
      <c r="G34" s="33">
        <v>7.07</v>
      </c>
      <c r="H34" s="33">
        <v>8.14</v>
      </c>
      <c r="I34" s="33">
        <v>8.31</v>
      </c>
      <c r="J34" s="34">
        <v>9.69</v>
      </c>
      <c r="K34" s="22"/>
      <c r="L34" s="22"/>
      <c r="M34" s="22"/>
      <c r="N34" s="22"/>
      <c r="O34" s="22"/>
      <c r="P34" s="22"/>
    </row>
    <row r="35" spans="1:16" ht="39" customHeight="1" x14ac:dyDescent="0.2">
      <c r="A35" s="22"/>
      <c r="B35" s="35"/>
      <c r="C35" s="1181" t="s">
        <v>572</v>
      </c>
      <c r="D35" s="1182"/>
      <c r="E35" s="1183"/>
      <c r="F35" s="36">
        <v>3.21</v>
      </c>
      <c r="G35" s="37">
        <v>4.66</v>
      </c>
      <c r="H35" s="37">
        <v>6.39</v>
      </c>
      <c r="I35" s="37">
        <v>7.9</v>
      </c>
      <c r="J35" s="38">
        <v>9.14</v>
      </c>
      <c r="K35" s="22"/>
      <c r="L35" s="22"/>
      <c r="M35" s="22"/>
      <c r="N35" s="22"/>
      <c r="O35" s="22"/>
      <c r="P35" s="22"/>
    </row>
    <row r="36" spans="1:16" ht="39" customHeight="1" x14ac:dyDescent="0.2">
      <c r="A36" s="22"/>
      <c r="B36" s="35"/>
      <c r="C36" s="1181" t="s">
        <v>573</v>
      </c>
      <c r="D36" s="1182"/>
      <c r="E36" s="1183"/>
      <c r="F36" s="36" t="s">
        <v>574</v>
      </c>
      <c r="G36" s="37" t="s">
        <v>575</v>
      </c>
      <c r="H36" s="37" t="s">
        <v>576</v>
      </c>
      <c r="I36" s="37">
        <v>0</v>
      </c>
      <c r="J36" s="38">
        <v>6.84</v>
      </c>
      <c r="K36" s="22"/>
      <c r="L36" s="22"/>
      <c r="M36" s="22"/>
      <c r="N36" s="22"/>
      <c r="O36" s="22"/>
      <c r="P36" s="22"/>
    </row>
    <row r="37" spans="1:16" ht="39" customHeight="1" x14ac:dyDescent="0.2">
      <c r="A37" s="22"/>
      <c r="B37" s="35"/>
      <c r="C37" s="1181" t="s">
        <v>577</v>
      </c>
      <c r="D37" s="1182"/>
      <c r="E37" s="1183"/>
      <c r="F37" s="36">
        <v>1.66</v>
      </c>
      <c r="G37" s="37">
        <v>1.35</v>
      </c>
      <c r="H37" s="37">
        <v>2.94</v>
      </c>
      <c r="I37" s="37">
        <v>2.79</v>
      </c>
      <c r="J37" s="38">
        <v>4.16</v>
      </c>
      <c r="K37" s="22"/>
      <c r="L37" s="22"/>
      <c r="M37" s="22"/>
      <c r="N37" s="22"/>
      <c r="O37" s="22"/>
      <c r="P37" s="22"/>
    </row>
    <row r="38" spans="1:16" ht="39" customHeight="1" x14ac:dyDescent="0.2">
      <c r="A38" s="22"/>
      <c r="B38" s="35"/>
      <c r="C38" s="1181" t="s">
        <v>578</v>
      </c>
      <c r="D38" s="1182"/>
      <c r="E38" s="1183"/>
      <c r="F38" s="36">
        <v>0.48</v>
      </c>
      <c r="G38" s="37">
        <v>0.53</v>
      </c>
      <c r="H38" s="37">
        <v>0.72</v>
      </c>
      <c r="I38" s="37">
        <v>0.93</v>
      </c>
      <c r="J38" s="38">
        <v>0.87</v>
      </c>
      <c r="K38" s="22"/>
      <c r="L38" s="22"/>
      <c r="M38" s="22"/>
      <c r="N38" s="22"/>
      <c r="O38" s="22"/>
      <c r="P38" s="22"/>
    </row>
    <row r="39" spans="1:16" ht="39" customHeight="1" x14ac:dyDescent="0.2">
      <c r="A39" s="22"/>
      <c r="B39" s="35"/>
      <c r="C39" s="1181" t="s">
        <v>579</v>
      </c>
      <c r="D39" s="1182"/>
      <c r="E39" s="1183"/>
      <c r="F39" s="36">
        <v>0</v>
      </c>
      <c r="G39" s="37">
        <v>0</v>
      </c>
      <c r="H39" s="37">
        <v>0</v>
      </c>
      <c r="I39" s="37">
        <v>0</v>
      </c>
      <c r="J39" s="38">
        <v>0</v>
      </c>
      <c r="K39" s="22"/>
      <c r="L39" s="22"/>
      <c r="M39" s="22"/>
      <c r="N39" s="22"/>
      <c r="O39" s="22"/>
      <c r="P39" s="22"/>
    </row>
    <row r="40" spans="1:16" ht="39" customHeight="1" x14ac:dyDescent="0.2">
      <c r="A40" s="22"/>
      <c r="B40" s="35"/>
      <c r="C40" s="1181" t="s">
        <v>580</v>
      </c>
      <c r="D40" s="1182"/>
      <c r="E40" s="1183"/>
      <c r="F40" s="36">
        <v>0.52</v>
      </c>
      <c r="G40" s="37">
        <v>0.8</v>
      </c>
      <c r="H40" s="37">
        <v>0.44</v>
      </c>
      <c r="I40" s="37">
        <v>0.76</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581</v>
      </c>
      <c r="D42" s="1182"/>
      <c r="E42" s="1183"/>
      <c r="F42" s="36" t="s">
        <v>524</v>
      </c>
      <c r="G42" s="37" t="s">
        <v>524</v>
      </c>
      <c r="H42" s="37" t="s">
        <v>524</v>
      </c>
      <c r="I42" s="37" t="s">
        <v>524</v>
      </c>
      <c r="J42" s="38" t="s">
        <v>524</v>
      </c>
      <c r="K42" s="22"/>
      <c r="L42" s="22"/>
      <c r="M42" s="22"/>
      <c r="N42" s="22"/>
      <c r="O42" s="22"/>
      <c r="P42" s="22"/>
    </row>
    <row r="43" spans="1:16" ht="39" customHeight="1" thickBot="1" x14ac:dyDescent="0.25">
      <c r="A43" s="22"/>
      <c r="B43" s="40"/>
      <c r="C43" s="1184" t="s">
        <v>582</v>
      </c>
      <c r="D43" s="1185"/>
      <c r="E43" s="1186"/>
      <c r="F43" s="41">
        <v>0</v>
      </c>
      <c r="G43" s="42">
        <v>0</v>
      </c>
      <c r="H43" s="42">
        <v>0</v>
      </c>
      <c r="I43" s="42">
        <v>0</v>
      </c>
      <c r="J43" s="43" t="s">
        <v>524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gpEbh7dx6SlbWDp9sS92HIFtBNCYb3AWWVViUsUr9qm3s3HLY0/vcGXz/1U3+sn8OV1Oy346goIj9TrGQj4nA==" saltValue="5hIKy/P02PHPNvGe1tuJ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2056</v>
      </c>
      <c r="L45" s="60">
        <v>2019</v>
      </c>
      <c r="M45" s="60">
        <v>1939</v>
      </c>
      <c r="N45" s="60">
        <v>1839</v>
      </c>
      <c r="O45" s="61">
        <v>1775</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2">
      <c r="A48" s="48"/>
      <c r="B48" s="1214"/>
      <c r="C48" s="1215"/>
      <c r="D48" s="62"/>
      <c r="E48" s="1191" t="s">
        <v>14</v>
      </c>
      <c r="F48" s="1191"/>
      <c r="G48" s="1191"/>
      <c r="H48" s="1191"/>
      <c r="I48" s="1191"/>
      <c r="J48" s="1192"/>
      <c r="K48" s="63">
        <v>856</v>
      </c>
      <c r="L48" s="64">
        <v>776</v>
      </c>
      <c r="M48" s="64">
        <v>744</v>
      </c>
      <c r="N48" s="64">
        <v>705</v>
      </c>
      <c r="O48" s="65">
        <v>691</v>
      </c>
      <c r="P48" s="48"/>
      <c r="Q48" s="48"/>
      <c r="R48" s="48"/>
      <c r="S48" s="48"/>
      <c r="T48" s="48"/>
      <c r="U48" s="48"/>
    </row>
    <row r="49" spans="1:21" ht="30.75" customHeight="1" x14ac:dyDescent="0.2">
      <c r="A49" s="48"/>
      <c r="B49" s="1214"/>
      <c r="C49" s="1215"/>
      <c r="D49" s="62"/>
      <c r="E49" s="1191" t="s">
        <v>15</v>
      </c>
      <c r="F49" s="1191"/>
      <c r="G49" s="1191"/>
      <c r="H49" s="1191"/>
      <c r="I49" s="1191"/>
      <c r="J49" s="1192"/>
      <c r="K49" s="63">
        <v>110</v>
      </c>
      <c r="L49" s="64">
        <v>108</v>
      </c>
      <c r="M49" s="64">
        <v>147</v>
      </c>
      <c r="N49" s="64">
        <v>176</v>
      </c>
      <c r="O49" s="65">
        <v>104</v>
      </c>
      <c r="P49" s="48"/>
      <c r="Q49" s="48"/>
      <c r="R49" s="48"/>
      <c r="S49" s="48"/>
      <c r="T49" s="48"/>
      <c r="U49" s="48"/>
    </row>
    <row r="50" spans="1:21" ht="30.75" customHeight="1" x14ac:dyDescent="0.2">
      <c r="A50" s="48"/>
      <c r="B50" s="1214"/>
      <c r="C50" s="1215"/>
      <c r="D50" s="62"/>
      <c r="E50" s="1191" t="s">
        <v>16</v>
      </c>
      <c r="F50" s="1191"/>
      <c r="G50" s="1191"/>
      <c r="H50" s="1191"/>
      <c r="I50" s="1191"/>
      <c r="J50" s="1192"/>
      <c r="K50" s="63">
        <v>2</v>
      </c>
      <c r="L50" s="64">
        <v>1</v>
      </c>
      <c r="M50" s="64">
        <v>1</v>
      </c>
      <c r="N50" s="64">
        <v>1</v>
      </c>
      <c r="O50" s="65">
        <v>10</v>
      </c>
      <c r="P50" s="48"/>
      <c r="Q50" s="48"/>
      <c r="R50" s="48"/>
      <c r="S50" s="48"/>
      <c r="T50" s="48"/>
      <c r="U50" s="48"/>
    </row>
    <row r="51" spans="1:21" ht="30.75" customHeight="1" x14ac:dyDescent="0.2">
      <c r="A51" s="48"/>
      <c r="B51" s="1216"/>
      <c r="C51" s="1217"/>
      <c r="D51" s="66"/>
      <c r="E51" s="1191" t="s">
        <v>17</v>
      </c>
      <c r="F51" s="1191"/>
      <c r="G51" s="1191"/>
      <c r="H51" s="1191"/>
      <c r="I51" s="1191"/>
      <c r="J51" s="1192"/>
      <c r="K51" s="63">
        <v>0</v>
      </c>
      <c r="L51" s="64">
        <v>0</v>
      </c>
      <c r="M51" s="64">
        <v>0</v>
      </c>
      <c r="N51" s="64">
        <v>0</v>
      </c>
      <c r="O51" s="65" t="s">
        <v>524</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2045</v>
      </c>
      <c r="L52" s="64">
        <v>1970</v>
      </c>
      <c r="M52" s="64">
        <v>1917</v>
      </c>
      <c r="N52" s="64">
        <v>1957</v>
      </c>
      <c r="O52" s="65">
        <v>1897</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979</v>
      </c>
      <c r="L53" s="69">
        <v>934</v>
      </c>
      <c r="M53" s="69">
        <v>914</v>
      </c>
      <c r="N53" s="69">
        <v>764</v>
      </c>
      <c r="O53" s="70">
        <v>683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97" t="s">
        <v>25</v>
      </c>
      <c r="C58" s="1198"/>
      <c r="D58" s="1203" t="s">
        <v>26</v>
      </c>
      <c r="E58" s="1204"/>
      <c r="F58" s="1204"/>
      <c r="G58" s="1204"/>
      <c r="H58" s="1204"/>
      <c r="I58" s="1204"/>
      <c r="J58" s="1205"/>
      <c r="K58" s="83"/>
      <c r="L58" s="84"/>
      <c r="M58" s="84"/>
      <c r="N58" s="84"/>
      <c r="O58" s="85"/>
    </row>
    <row r="59" spans="1:21" ht="31.5" customHeight="1" x14ac:dyDescent="0.2">
      <c r="B59" s="1199"/>
      <c r="C59" s="1200"/>
      <c r="D59" s="1206" t="s">
        <v>27</v>
      </c>
      <c r="E59" s="1207"/>
      <c r="F59" s="1207"/>
      <c r="G59" s="1207"/>
      <c r="H59" s="1207"/>
      <c r="I59" s="1207"/>
      <c r="J59" s="1208"/>
      <c r="K59" s="86"/>
      <c r="L59" s="87"/>
      <c r="M59" s="87"/>
      <c r="N59" s="87"/>
      <c r="O59" s="88"/>
    </row>
    <row r="60" spans="1:21" ht="31.5" customHeight="1" thickBot="1" x14ac:dyDescent="0.25">
      <c r="B60" s="1201"/>
      <c r="C60" s="1202"/>
      <c r="D60" s="1209" t="s">
        <v>28</v>
      </c>
      <c r="E60" s="1210"/>
      <c r="F60" s="1210"/>
      <c r="G60" s="1210"/>
      <c r="H60" s="1210"/>
      <c r="I60" s="1210"/>
      <c r="J60" s="1211"/>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0dx+2qEzP7OMX8u422HxH0idT+whH2qj4cNf/bfggfTzrqchreenXNOyqouSSXBo/hJi6AAwK7w1LWRFoQtkw==" saltValue="HAKPh8sIWP+EUBpo3t/f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34"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566</v>
      </c>
      <c r="J40" s="103" t="s">
        <v>567</v>
      </c>
      <c r="K40" s="103" t="s">
        <v>568</v>
      </c>
      <c r="L40" s="103" t="s">
        <v>569</v>
      </c>
      <c r="M40" s="104" t="s">
        <v>570</v>
      </c>
    </row>
    <row r="41" spans="2:13" ht="27.75" customHeight="1" x14ac:dyDescent="0.2">
      <c r="B41" s="1232" t="s">
        <v>31</v>
      </c>
      <c r="C41" s="1233"/>
      <c r="D41" s="105"/>
      <c r="E41" s="1234" t="s">
        <v>32</v>
      </c>
      <c r="F41" s="1234"/>
      <c r="G41" s="1234"/>
      <c r="H41" s="1235"/>
      <c r="I41" s="355">
        <v>18953</v>
      </c>
      <c r="J41" s="356">
        <v>18263</v>
      </c>
      <c r="K41" s="356">
        <v>17814</v>
      </c>
      <c r="L41" s="356">
        <v>17650</v>
      </c>
      <c r="M41" s="357">
        <v>16667</v>
      </c>
    </row>
    <row r="42" spans="2:13" ht="27.75" customHeight="1" x14ac:dyDescent="0.2">
      <c r="B42" s="1222"/>
      <c r="C42" s="1223"/>
      <c r="D42" s="106"/>
      <c r="E42" s="1226" t="s">
        <v>33</v>
      </c>
      <c r="F42" s="1226"/>
      <c r="G42" s="1226"/>
      <c r="H42" s="1227"/>
      <c r="I42" s="358">
        <v>4</v>
      </c>
      <c r="J42" s="359">
        <v>2</v>
      </c>
      <c r="K42" s="359">
        <v>1</v>
      </c>
      <c r="L42" s="359">
        <v>38</v>
      </c>
      <c r="M42" s="360">
        <v>33</v>
      </c>
    </row>
    <row r="43" spans="2:13" ht="27.75" customHeight="1" x14ac:dyDescent="0.2">
      <c r="B43" s="1222"/>
      <c r="C43" s="1223"/>
      <c r="D43" s="106"/>
      <c r="E43" s="1226" t="s">
        <v>34</v>
      </c>
      <c r="F43" s="1226"/>
      <c r="G43" s="1226"/>
      <c r="H43" s="1227"/>
      <c r="I43" s="358">
        <v>8915</v>
      </c>
      <c r="J43" s="359">
        <v>8775</v>
      </c>
      <c r="K43" s="359">
        <v>9042</v>
      </c>
      <c r="L43" s="359">
        <v>8751</v>
      </c>
      <c r="M43" s="360">
        <v>8331</v>
      </c>
    </row>
    <row r="44" spans="2:13" ht="27.75" customHeight="1" x14ac:dyDescent="0.2">
      <c r="B44" s="1222"/>
      <c r="C44" s="1223"/>
      <c r="D44" s="106"/>
      <c r="E44" s="1226" t="s">
        <v>35</v>
      </c>
      <c r="F44" s="1226"/>
      <c r="G44" s="1226"/>
      <c r="H44" s="1227"/>
      <c r="I44" s="358">
        <v>2241</v>
      </c>
      <c r="J44" s="359">
        <v>2189</v>
      </c>
      <c r="K44" s="359">
        <v>2042</v>
      </c>
      <c r="L44" s="359">
        <v>1884</v>
      </c>
      <c r="M44" s="360">
        <v>1790</v>
      </c>
    </row>
    <row r="45" spans="2:13" ht="27.75" customHeight="1" x14ac:dyDescent="0.2">
      <c r="B45" s="1222"/>
      <c r="C45" s="1223"/>
      <c r="D45" s="106"/>
      <c r="E45" s="1226" t="s">
        <v>36</v>
      </c>
      <c r="F45" s="1226"/>
      <c r="G45" s="1226"/>
      <c r="H45" s="1227"/>
      <c r="I45" s="358">
        <v>1527</v>
      </c>
      <c r="J45" s="359">
        <v>1380</v>
      </c>
      <c r="K45" s="359">
        <v>1241</v>
      </c>
      <c r="L45" s="359">
        <v>1040</v>
      </c>
      <c r="M45" s="360">
        <v>1008</v>
      </c>
    </row>
    <row r="46" spans="2:13" ht="27.75" customHeight="1" x14ac:dyDescent="0.2">
      <c r="B46" s="1222"/>
      <c r="C46" s="1223"/>
      <c r="D46" s="107"/>
      <c r="E46" s="1226" t="s">
        <v>37</v>
      </c>
      <c r="F46" s="1226"/>
      <c r="G46" s="1226"/>
      <c r="H46" s="1227"/>
      <c r="I46" s="358">
        <v>677</v>
      </c>
      <c r="J46" s="359">
        <v>666</v>
      </c>
      <c r="K46" s="359">
        <v>656</v>
      </c>
      <c r="L46" s="359">
        <v>646</v>
      </c>
      <c r="M46" s="360">
        <v>636</v>
      </c>
    </row>
    <row r="47" spans="2:13" ht="27.75" customHeight="1" x14ac:dyDescent="0.2">
      <c r="B47" s="1222"/>
      <c r="C47" s="1223"/>
      <c r="D47" s="108"/>
      <c r="E47" s="1236" t="s">
        <v>38</v>
      </c>
      <c r="F47" s="1237"/>
      <c r="G47" s="1237"/>
      <c r="H47" s="1238"/>
      <c r="I47" s="358" t="s">
        <v>524</v>
      </c>
      <c r="J47" s="359" t="s">
        <v>524</v>
      </c>
      <c r="K47" s="359" t="s">
        <v>524</v>
      </c>
      <c r="L47" s="359" t="s">
        <v>524</v>
      </c>
      <c r="M47" s="360" t="s">
        <v>524</v>
      </c>
    </row>
    <row r="48" spans="2:13" ht="27.75" customHeight="1" x14ac:dyDescent="0.2">
      <c r="B48" s="1222"/>
      <c r="C48" s="1223"/>
      <c r="D48" s="106"/>
      <c r="E48" s="1226" t="s">
        <v>39</v>
      </c>
      <c r="F48" s="1226"/>
      <c r="G48" s="1226"/>
      <c r="H48" s="1227"/>
      <c r="I48" s="358" t="s">
        <v>524</v>
      </c>
      <c r="J48" s="359" t="s">
        <v>524</v>
      </c>
      <c r="K48" s="359" t="s">
        <v>524</v>
      </c>
      <c r="L48" s="359" t="s">
        <v>524</v>
      </c>
      <c r="M48" s="360" t="s">
        <v>524</v>
      </c>
    </row>
    <row r="49" spans="2:13" ht="27.75" customHeight="1" x14ac:dyDescent="0.2">
      <c r="B49" s="1224"/>
      <c r="C49" s="1225"/>
      <c r="D49" s="106"/>
      <c r="E49" s="1226" t="s">
        <v>40</v>
      </c>
      <c r="F49" s="1226"/>
      <c r="G49" s="1226"/>
      <c r="H49" s="1227"/>
      <c r="I49" s="358" t="s">
        <v>524</v>
      </c>
      <c r="J49" s="359" t="s">
        <v>524</v>
      </c>
      <c r="K49" s="359" t="s">
        <v>524</v>
      </c>
      <c r="L49" s="359" t="s">
        <v>524</v>
      </c>
      <c r="M49" s="360" t="s">
        <v>524</v>
      </c>
    </row>
    <row r="50" spans="2:13" ht="27.75" customHeight="1" x14ac:dyDescent="0.2">
      <c r="B50" s="1220" t="s">
        <v>41</v>
      </c>
      <c r="C50" s="1221"/>
      <c r="D50" s="109"/>
      <c r="E50" s="1226" t="s">
        <v>42</v>
      </c>
      <c r="F50" s="1226"/>
      <c r="G50" s="1226"/>
      <c r="H50" s="1227"/>
      <c r="I50" s="358">
        <v>2648</v>
      </c>
      <c r="J50" s="359">
        <v>3214</v>
      </c>
      <c r="K50" s="359">
        <v>3971</v>
      </c>
      <c r="L50" s="359">
        <v>5945</v>
      </c>
      <c r="M50" s="360">
        <v>7187</v>
      </c>
    </row>
    <row r="51" spans="2:13" ht="27.75" customHeight="1" x14ac:dyDescent="0.2">
      <c r="B51" s="1222"/>
      <c r="C51" s="1223"/>
      <c r="D51" s="106"/>
      <c r="E51" s="1226" t="s">
        <v>43</v>
      </c>
      <c r="F51" s="1226"/>
      <c r="G51" s="1226"/>
      <c r="H51" s="1227"/>
      <c r="I51" s="358">
        <v>3283</v>
      </c>
      <c r="J51" s="359">
        <v>3607</v>
      </c>
      <c r="K51" s="359">
        <v>3484</v>
      </c>
      <c r="L51" s="359">
        <v>3378</v>
      </c>
      <c r="M51" s="360">
        <v>3140</v>
      </c>
    </row>
    <row r="52" spans="2:13" ht="27.75" customHeight="1" x14ac:dyDescent="0.2">
      <c r="B52" s="1224"/>
      <c r="C52" s="1225"/>
      <c r="D52" s="106"/>
      <c r="E52" s="1226" t="s">
        <v>44</v>
      </c>
      <c r="F52" s="1226"/>
      <c r="G52" s="1226"/>
      <c r="H52" s="1227"/>
      <c r="I52" s="358">
        <v>17711</v>
      </c>
      <c r="J52" s="359">
        <v>17006</v>
      </c>
      <c r="K52" s="359">
        <v>16434</v>
      </c>
      <c r="L52" s="359">
        <v>15702</v>
      </c>
      <c r="M52" s="360">
        <v>14742</v>
      </c>
    </row>
    <row r="53" spans="2:13" ht="27.75" customHeight="1" thickBot="1" x14ac:dyDescent="0.25">
      <c r="B53" s="1228" t="s">
        <v>45</v>
      </c>
      <c r="C53" s="1229"/>
      <c r="D53" s="110"/>
      <c r="E53" s="1230" t="s">
        <v>46</v>
      </c>
      <c r="F53" s="1230"/>
      <c r="G53" s="1230"/>
      <c r="H53" s="1231"/>
      <c r="I53" s="361">
        <v>8675</v>
      </c>
      <c r="J53" s="362">
        <v>7447</v>
      </c>
      <c r="K53" s="362">
        <v>6908</v>
      </c>
      <c r="L53" s="362">
        <v>4983</v>
      </c>
      <c r="M53" s="363">
        <v>3396</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GEvQT5LRYDQ2M/cw48CRl1Pv7Fm+OWc14yHGBFjlfAlBwu4VD4wpPph1kyzsPIAL2sLJ8+aPv1nUznlWag87+A==" saltValue="gcbHWyAXwomTH8rQMVu6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2" sqref="G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47" t="s">
        <v>49</v>
      </c>
      <c r="D55" s="1247"/>
      <c r="E55" s="1248"/>
      <c r="F55" s="122">
        <v>1040</v>
      </c>
      <c r="G55" s="122">
        <v>1257</v>
      </c>
      <c r="H55" s="123">
        <v>1364</v>
      </c>
    </row>
    <row r="56" spans="2:8" ht="52.5" customHeight="1" x14ac:dyDescent="0.2">
      <c r="B56" s="124"/>
      <c r="C56" s="1249" t="s">
        <v>50</v>
      </c>
      <c r="D56" s="1249"/>
      <c r="E56" s="1250"/>
      <c r="F56" s="125">
        <v>193</v>
      </c>
      <c r="G56" s="125">
        <v>193</v>
      </c>
      <c r="H56" s="126">
        <v>193</v>
      </c>
    </row>
    <row r="57" spans="2:8" ht="53.25" customHeight="1" x14ac:dyDescent="0.2">
      <c r="B57" s="124"/>
      <c r="C57" s="1251" t="s">
        <v>51</v>
      </c>
      <c r="D57" s="1251"/>
      <c r="E57" s="1252"/>
      <c r="F57" s="127">
        <v>2393</v>
      </c>
      <c r="G57" s="127">
        <v>3963</v>
      </c>
      <c r="H57" s="128">
        <v>5063</v>
      </c>
    </row>
    <row r="58" spans="2:8" ht="45.75" customHeight="1" x14ac:dyDescent="0.2">
      <c r="B58" s="129"/>
      <c r="C58" s="1239" t="s">
        <v>600</v>
      </c>
      <c r="D58" s="1240"/>
      <c r="E58" s="1241"/>
      <c r="F58" s="130">
        <v>1366</v>
      </c>
      <c r="G58" s="130">
        <v>2089</v>
      </c>
      <c r="H58" s="131">
        <v>2835</v>
      </c>
    </row>
    <row r="59" spans="2:8" ht="45.75" customHeight="1" x14ac:dyDescent="0.2">
      <c r="B59" s="129"/>
      <c r="C59" s="1239" t="s">
        <v>601</v>
      </c>
      <c r="D59" s="1240"/>
      <c r="E59" s="1241"/>
      <c r="F59" s="130">
        <v>346</v>
      </c>
      <c r="G59" s="130">
        <v>1146</v>
      </c>
      <c r="H59" s="131">
        <v>1459</v>
      </c>
    </row>
    <row r="60" spans="2:8" ht="45.75" customHeight="1" x14ac:dyDescent="0.2">
      <c r="B60" s="129"/>
      <c r="C60" s="1239" t="s">
        <v>602</v>
      </c>
      <c r="D60" s="1240"/>
      <c r="E60" s="1241"/>
      <c r="F60" s="130">
        <v>256</v>
      </c>
      <c r="G60" s="130">
        <v>346</v>
      </c>
      <c r="H60" s="131">
        <v>403</v>
      </c>
    </row>
    <row r="61" spans="2:8" ht="45.75" customHeight="1" x14ac:dyDescent="0.2">
      <c r="B61" s="129"/>
      <c r="C61" s="1239" t="s">
        <v>603</v>
      </c>
      <c r="D61" s="1240"/>
      <c r="E61" s="1241"/>
      <c r="F61" s="130">
        <v>170</v>
      </c>
      <c r="G61" s="130">
        <v>170</v>
      </c>
      <c r="H61" s="131">
        <v>170</v>
      </c>
    </row>
    <row r="62" spans="2:8" ht="45.75" customHeight="1" thickBot="1" x14ac:dyDescent="0.25">
      <c r="B62" s="132"/>
      <c r="C62" s="1242" t="s">
        <v>604</v>
      </c>
      <c r="D62" s="1243"/>
      <c r="E62" s="1244"/>
      <c r="F62" s="133">
        <v>51</v>
      </c>
      <c r="G62" s="133">
        <v>50</v>
      </c>
      <c r="H62" s="134">
        <v>49</v>
      </c>
    </row>
    <row r="63" spans="2:8" ht="52.5" customHeight="1" thickBot="1" x14ac:dyDescent="0.25">
      <c r="B63" s="135"/>
      <c r="C63" s="1245" t="s">
        <v>52</v>
      </c>
      <c r="D63" s="1245"/>
      <c r="E63" s="1246"/>
      <c r="F63" s="136">
        <v>3625</v>
      </c>
      <c r="G63" s="136">
        <v>5413</v>
      </c>
      <c r="H63" s="137">
        <v>6619</v>
      </c>
    </row>
    <row r="64" spans="2:8" ht="13.2" x14ac:dyDescent="0.2"/>
  </sheetData>
  <sheetProtection algorithmName="SHA-512" hashValue="w1v57lrLf3HSiugULLrO9Ukggrn9h939Hznkcp/ZBgCF6Doj0jB2Q6XftUDbGVi5O1lKnN7tcEsGfqnB1safGw==" saltValue="DZCPLu2V4AI7i5fwfccC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607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608</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566</v>
      </c>
      <c r="BQ50" s="1259"/>
      <c r="BR50" s="1259"/>
      <c r="BS50" s="1259"/>
      <c r="BT50" s="1259"/>
      <c r="BU50" s="1259"/>
      <c r="BV50" s="1259"/>
      <c r="BW50" s="1259"/>
      <c r="BX50" s="1259" t="s">
        <v>567</v>
      </c>
      <c r="BY50" s="1259"/>
      <c r="BZ50" s="1259"/>
      <c r="CA50" s="1259"/>
      <c r="CB50" s="1259"/>
      <c r="CC50" s="1259"/>
      <c r="CD50" s="1259"/>
      <c r="CE50" s="1259"/>
      <c r="CF50" s="1259" t="s">
        <v>568</v>
      </c>
      <c r="CG50" s="1259"/>
      <c r="CH50" s="1259"/>
      <c r="CI50" s="1259"/>
      <c r="CJ50" s="1259"/>
      <c r="CK50" s="1259"/>
      <c r="CL50" s="1259"/>
      <c r="CM50" s="1259"/>
      <c r="CN50" s="1259" t="s">
        <v>569</v>
      </c>
      <c r="CO50" s="1259"/>
      <c r="CP50" s="1259"/>
      <c r="CQ50" s="1259"/>
      <c r="CR50" s="1259"/>
      <c r="CS50" s="1259"/>
      <c r="CT50" s="1259"/>
      <c r="CU50" s="1259"/>
      <c r="CV50" s="1259" t="s">
        <v>570</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609</v>
      </c>
      <c r="AO51" s="1258"/>
      <c r="AP51" s="1258"/>
      <c r="AQ51" s="1258"/>
      <c r="AR51" s="1258"/>
      <c r="AS51" s="1258"/>
      <c r="AT51" s="1258"/>
      <c r="AU51" s="1258"/>
      <c r="AV51" s="1258"/>
      <c r="AW51" s="1258"/>
      <c r="AX51" s="1258"/>
      <c r="AY51" s="1258"/>
      <c r="AZ51" s="1258"/>
      <c r="BA51" s="1258"/>
      <c r="BB51" s="1258" t="s">
        <v>611</v>
      </c>
      <c r="BC51" s="1258"/>
      <c r="BD51" s="1258"/>
      <c r="BE51" s="1258"/>
      <c r="BF51" s="1258"/>
      <c r="BG51" s="1258"/>
      <c r="BH51" s="1258"/>
      <c r="BI51" s="1258"/>
      <c r="BJ51" s="1258"/>
      <c r="BK51" s="1258"/>
      <c r="BL51" s="1258"/>
      <c r="BM51" s="1258"/>
      <c r="BN51" s="1258"/>
      <c r="BO51" s="1258"/>
      <c r="BP51" s="1255">
        <v>88.2</v>
      </c>
      <c r="BQ51" s="1255"/>
      <c r="BR51" s="1255"/>
      <c r="BS51" s="1255"/>
      <c r="BT51" s="1255"/>
      <c r="BU51" s="1255"/>
      <c r="BV51" s="1255"/>
      <c r="BW51" s="1255"/>
      <c r="BX51" s="1255">
        <v>75.3</v>
      </c>
      <c r="BY51" s="1255"/>
      <c r="BZ51" s="1255"/>
      <c r="CA51" s="1255"/>
      <c r="CB51" s="1255"/>
      <c r="CC51" s="1255"/>
      <c r="CD51" s="1255"/>
      <c r="CE51" s="1255"/>
      <c r="CF51" s="1255">
        <v>68.2</v>
      </c>
      <c r="CG51" s="1255"/>
      <c r="CH51" s="1255"/>
      <c r="CI51" s="1255"/>
      <c r="CJ51" s="1255"/>
      <c r="CK51" s="1255"/>
      <c r="CL51" s="1255"/>
      <c r="CM51" s="1255"/>
      <c r="CN51" s="1255">
        <v>47.3</v>
      </c>
      <c r="CO51" s="1255"/>
      <c r="CP51" s="1255"/>
      <c r="CQ51" s="1255"/>
      <c r="CR51" s="1255"/>
      <c r="CS51" s="1255"/>
      <c r="CT51" s="1255"/>
      <c r="CU51" s="1255"/>
      <c r="CV51" s="1255">
        <v>32.1</v>
      </c>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612</v>
      </c>
      <c r="BC53" s="1258"/>
      <c r="BD53" s="1258"/>
      <c r="BE53" s="1258"/>
      <c r="BF53" s="1258"/>
      <c r="BG53" s="1258"/>
      <c r="BH53" s="1258"/>
      <c r="BI53" s="1258"/>
      <c r="BJ53" s="1258"/>
      <c r="BK53" s="1258"/>
      <c r="BL53" s="1258"/>
      <c r="BM53" s="1258"/>
      <c r="BN53" s="1258"/>
      <c r="BO53" s="1258"/>
      <c r="BP53" s="1255">
        <v>50.5</v>
      </c>
      <c r="BQ53" s="1255"/>
      <c r="BR53" s="1255"/>
      <c r="BS53" s="1255"/>
      <c r="BT53" s="1255"/>
      <c r="BU53" s="1255"/>
      <c r="BV53" s="1255"/>
      <c r="BW53" s="1255"/>
      <c r="BX53" s="1255">
        <v>49.5</v>
      </c>
      <c r="BY53" s="1255"/>
      <c r="BZ53" s="1255"/>
      <c r="CA53" s="1255"/>
      <c r="CB53" s="1255"/>
      <c r="CC53" s="1255"/>
      <c r="CD53" s="1255"/>
      <c r="CE53" s="1255"/>
      <c r="CF53" s="1255">
        <v>52.1</v>
      </c>
      <c r="CG53" s="1255"/>
      <c r="CH53" s="1255"/>
      <c r="CI53" s="1255"/>
      <c r="CJ53" s="1255"/>
      <c r="CK53" s="1255"/>
      <c r="CL53" s="1255"/>
      <c r="CM53" s="1255"/>
      <c r="CN53" s="1255">
        <v>53.2</v>
      </c>
      <c r="CO53" s="1255"/>
      <c r="CP53" s="1255"/>
      <c r="CQ53" s="1255"/>
      <c r="CR53" s="1255"/>
      <c r="CS53" s="1255"/>
      <c r="CT53" s="1255"/>
      <c r="CU53" s="1255"/>
      <c r="CV53" s="1255">
        <v>53.9</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613</v>
      </c>
      <c r="AO55" s="1259"/>
      <c r="AP55" s="1259"/>
      <c r="AQ55" s="1259"/>
      <c r="AR55" s="1259"/>
      <c r="AS55" s="1259"/>
      <c r="AT55" s="1259"/>
      <c r="AU55" s="1259"/>
      <c r="AV55" s="1259"/>
      <c r="AW55" s="1259"/>
      <c r="AX55" s="1259"/>
      <c r="AY55" s="1259"/>
      <c r="AZ55" s="1259"/>
      <c r="BA55" s="1259"/>
      <c r="BB55" s="1258" t="s">
        <v>610</v>
      </c>
      <c r="BC55" s="1258"/>
      <c r="BD55" s="1258"/>
      <c r="BE55" s="1258"/>
      <c r="BF55" s="1258"/>
      <c r="BG55" s="1258"/>
      <c r="BH55" s="1258"/>
      <c r="BI55" s="1258"/>
      <c r="BJ55" s="1258"/>
      <c r="BK55" s="1258"/>
      <c r="BL55" s="1258"/>
      <c r="BM55" s="1258"/>
      <c r="BN55" s="1258"/>
      <c r="BO55" s="1258"/>
      <c r="BP55" s="1255">
        <v>37.9</v>
      </c>
      <c r="BQ55" s="1255"/>
      <c r="BR55" s="1255"/>
      <c r="BS55" s="1255"/>
      <c r="BT55" s="1255"/>
      <c r="BU55" s="1255"/>
      <c r="BV55" s="1255"/>
      <c r="BW55" s="1255"/>
      <c r="BX55" s="1255">
        <v>38.700000000000003</v>
      </c>
      <c r="BY55" s="1255"/>
      <c r="BZ55" s="1255"/>
      <c r="CA55" s="1255"/>
      <c r="CB55" s="1255"/>
      <c r="CC55" s="1255"/>
      <c r="CD55" s="1255"/>
      <c r="CE55" s="1255"/>
      <c r="CF55" s="1255">
        <v>32.5</v>
      </c>
      <c r="CG55" s="1255"/>
      <c r="CH55" s="1255"/>
      <c r="CI55" s="1255"/>
      <c r="CJ55" s="1255"/>
      <c r="CK55" s="1255"/>
      <c r="CL55" s="1255"/>
      <c r="CM55" s="1255"/>
      <c r="CN55" s="1255">
        <v>23</v>
      </c>
      <c r="CO55" s="1255"/>
      <c r="CP55" s="1255"/>
      <c r="CQ55" s="1255"/>
      <c r="CR55" s="1255"/>
      <c r="CS55" s="1255"/>
      <c r="CT55" s="1255"/>
      <c r="CU55" s="1255"/>
      <c r="CV55" s="1255">
        <v>15.5</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612</v>
      </c>
      <c r="BC57" s="1258"/>
      <c r="BD57" s="1258"/>
      <c r="BE57" s="1258"/>
      <c r="BF57" s="1258"/>
      <c r="BG57" s="1258"/>
      <c r="BH57" s="1258"/>
      <c r="BI57" s="1258"/>
      <c r="BJ57" s="1258"/>
      <c r="BK57" s="1258"/>
      <c r="BL57" s="1258"/>
      <c r="BM57" s="1258"/>
      <c r="BN57" s="1258"/>
      <c r="BO57" s="1258"/>
      <c r="BP57" s="1255">
        <v>60.7</v>
      </c>
      <c r="BQ57" s="1255"/>
      <c r="BR57" s="1255"/>
      <c r="BS57" s="1255"/>
      <c r="BT57" s="1255"/>
      <c r="BU57" s="1255"/>
      <c r="BV57" s="1255"/>
      <c r="BW57" s="1255"/>
      <c r="BX57" s="1255">
        <v>61.4</v>
      </c>
      <c r="BY57" s="1255"/>
      <c r="BZ57" s="1255"/>
      <c r="CA57" s="1255"/>
      <c r="CB57" s="1255"/>
      <c r="CC57" s="1255"/>
      <c r="CD57" s="1255"/>
      <c r="CE57" s="1255"/>
      <c r="CF57" s="1255">
        <v>62.6</v>
      </c>
      <c r="CG57" s="1255"/>
      <c r="CH57" s="1255"/>
      <c r="CI57" s="1255"/>
      <c r="CJ57" s="1255"/>
      <c r="CK57" s="1255"/>
      <c r="CL57" s="1255"/>
      <c r="CM57" s="1255"/>
      <c r="CN57" s="1255">
        <v>62.8</v>
      </c>
      <c r="CO57" s="1255"/>
      <c r="CP57" s="1255"/>
      <c r="CQ57" s="1255"/>
      <c r="CR57" s="1255"/>
      <c r="CS57" s="1255"/>
      <c r="CT57" s="1255"/>
      <c r="CU57" s="1255"/>
      <c r="CV57" s="1255">
        <v>63.9</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614</v>
      </c>
    </row>
    <row r="64" spans="1:109" ht="13.2" x14ac:dyDescent="0.2">
      <c r="B64" s="372"/>
      <c r="G64" s="379"/>
      <c r="I64" s="392"/>
      <c r="J64" s="392"/>
      <c r="K64" s="392"/>
      <c r="L64" s="392"/>
      <c r="M64" s="392"/>
      <c r="N64" s="393"/>
      <c r="AM64" s="379"/>
      <c r="AN64" s="379" t="s">
        <v>606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608</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566</v>
      </c>
      <c r="BQ72" s="1259"/>
      <c r="BR72" s="1259"/>
      <c r="BS72" s="1259"/>
      <c r="BT72" s="1259"/>
      <c r="BU72" s="1259"/>
      <c r="BV72" s="1259"/>
      <c r="BW72" s="1259"/>
      <c r="BX72" s="1259" t="s">
        <v>567</v>
      </c>
      <c r="BY72" s="1259"/>
      <c r="BZ72" s="1259"/>
      <c r="CA72" s="1259"/>
      <c r="CB72" s="1259"/>
      <c r="CC72" s="1259"/>
      <c r="CD72" s="1259"/>
      <c r="CE72" s="1259"/>
      <c r="CF72" s="1259" t="s">
        <v>568</v>
      </c>
      <c r="CG72" s="1259"/>
      <c r="CH72" s="1259"/>
      <c r="CI72" s="1259"/>
      <c r="CJ72" s="1259"/>
      <c r="CK72" s="1259"/>
      <c r="CL72" s="1259"/>
      <c r="CM72" s="1259"/>
      <c r="CN72" s="1259" t="s">
        <v>569</v>
      </c>
      <c r="CO72" s="1259"/>
      <c r="CP72" s="1259"/>
      <c r="CQ72" s="1259"/>
      <c r="CR72" s="1259"/>
      <c r="CS72" s="1259"/>
      <c r="CT72" s="1259"/>
      <c r="CU72" s="1259"/>
      <c r="CV72" s="1259" t="s">
        <v>570</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609</v>
      </c>
      <c r="AO73" s="1258"/>
      <c r="AP73" s="1258"/>
      <c r="AQ73" s="1258"/>
      <c r="AR73" s="1258"/>
      <c r="AS73" s="1258"/>
      <c r="AT73" s="1258"/>
      <c r="AU73" s="1258"/>
      <c r="AV73" s="1258"/>
      <c r="AW73" s="1258"/>
      <c r="AX73" s="1258"/>
      <c r="AY73" s="1258"/>
      <c r="AZ73" s="1258"/>
      <c r="BA73" s="1258"/>
      <c r="BB73" s="1258" t="s">
        <v>610</v>
      </c>
      <c r="BC73" s="1258"/>
      <c r="BD73" s="1258"/>
      <c r="BE73" s="1258"/>
      <c r="BF73" s="1258"/>
      <c r="BG73" s="1258"/>
      <c r="BH73" s="1258"/>
      <c r="BI73" s="1258"/>
      <c r="BJ73" s="1258"/>
      <c r="BK73" s="1258"/>
      <c r="BL73" s="1258"/>
      <c r="BM73" s="1258"/>
      <c r="BN73" s="1258"/>
      <c r="BO73" s="1258"/>
      <c r="BP73" s="1255">
        <v>88.2</v>
      </c>
      <c r="BQ73" s="1255"/>
      <c r="BR73" s="1255"/>
      <c r="BS73" s="1255"/>
      <c r="BT73" s="1255"/>
      <c r="BU73" s="1255"/>
      <c r="BV73" s="1255"/>
      <c r="BW73" s="1255"/>
      <c r="BX73" s="1255">
        <v>75.3</v>
      </c>
      <c r="BY73" s="1255"/>
      <c r="BZ73" s="1255"/>
      <c r="CA73" s="1255"/>
      <c r="CB73" s="1255"/>
      <c r="CC73" s="1255"/>
      <c r="CD73" s="1255"/>
      <c r="CE73" s="1255"/>
      <c r="CF73" s="1255">
        <v>68.2</v>
      </c>
      <c r="CG73" s="1255"/>
      <c r="CH73" s="1255"/>
      <c r="CI73" s="1255"/>
      <c r="CJ73" s="1255"/>
      <c r="CK73" s="1255"/>
      <c r="CL73" s="1255"/>
      <c r="CM73" s="1255"/>
      <c r="CN73" s="1255">
        <v>47.3</v>
      </c>
      <c r="CO73" s="1255"/>
      <c r="CP73" s="1255"/>
      <c r="CQ73" s="1255"/>
      <c r="CR73" s="1255"/>
      <c r="CS73" s="1255"/>
      <c r="CT73" s="1255"/>
      <c r="CU73" s="1255"/>
      <c r="CV73" s="1255">
        <v>32.1</v>
      </c>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615</v>
      </c>
      <c r="BC75" s="1258"/>
      <c r="BD75" s="1258"/>
      <c r="BE75" s="1258"/>
      <c r="BF75" s="1258"/>
      <c r="BG75" s="1258"/>
      <c r="BH75" s="1258"/>
      <c r="BI75" s="1258"/>
      <c r="BJ75" s="1258"/>
      <c r="BK75" s="1258"/>
      <c r="BL75" s="1258"/>
      <c r="BM75" s="1258"/>
      <c r="BN75" s="1258"/>
      <c r="BO75" s="1258"/>
      <c r="BP75" s="1255">
        <v>10.199999999999999</v>
      </c>
      <c r="BQ75" s="1255"/>
      <c r="BR75" s="1255"/>
      <c r="BS75" s="1255"/>
      <c r="BT75" s="1255"/>
      <c r="BU75" s="1255"/>
      <c r="BV75" s="1255"/>
      <c r="BW75" s="1255"/>
      <c r="BX75" s="1255">
        <v>9.6999999999999993</v>
      </c>
      <c r="BY75" s="1255"/>
      <c r="BZ75" s="1255"/>
      <c r="CA75" s="1255"/>
      <c r="CB75" s="1255"/>
      <c r="CC75" s="1255"/>
      <c r="CD75" s="1255"/>
      <c r="CE75" s="1255"/>
      <c r="CF75" s="1255">
        <v>9.4</v>
      </c>
      <c r="CG75" s="1255"/>
      <c r="CH75" s="1255"/>
      <c r="CI75" s="1255"/>
      <c r="CJ75" s="1255"/>
      <c r="CK75" s="1255"/>
      <c r="CL75" s="1255"/>
      <c r="CM75" s="1255"/>
      <c r="CN75" s="1255">
        <v>8.5</v>
      </c>
      <c r="CO75" s="1255"/>
      <c r="CP75" s="1255"/>
      <c r="CQ75" s="1255"/>
      <c r="CR75" s="1255"/>
      <c r="CS75" s="1255"/>
      <c r="CT75" s="1255"/>
      <c r="CU75" s="1255"/>
      <c r="CV75" s="1255">
        <v>7.5</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616</v>
      </c>
      <c r="AO77" s="1259"/>
      <c r="AP77" s="1259"/>
      <c r="AQ77" s="1259"/>
      <c r="AR77" s="1259"/>
      <c r="AS77" s="1259"/>
      <c r="AT77" s="1259"/>
      <c r="AU77" s="1259"/>
      <c r="AV77" s="1259"/>
      <c r="AW77" s="1259"/>
      <c r="AX77" s="1259"/>
      <c r="AY77" s="1259"/>
      <c r="AZ77" s="1259"/>
      <c r="BA77" s="1259"/>
      <c r="BB77" s="1258" t="s">
        <v>611</v>
      </c>
      <c r="BC77" s="1258"/>
      <c r="BD77" s="1258"/>
      <c r="BE77" s="1258"/>
      <c r="BF77" s="1258"/>
      <c r="BG77" s="1258"/>
      <c r="BH77" s="1258"/>
      <c r="BI77" s="1258"/>
      <c r="BJ77" s="1258"/>
      <c r="BK77" s="1258"/>
      <c r="BL77" s="1258"/>
      <c r="BM77" s="1258"/>
      <c r="BN77" s="1258"/>
      <c r="BO77" s="1258"/>
      <c r="BP77" s="1255">
        <v>37.9</v>
      </c>
      <c r="BQ77" s="1255"/>
      <c r="BR77" s="1255"/>
      <c r="BS77" s="1255"/>
      <c r="BT77" s="1255"/>
      <c r="BU77" s="1255"/>
      <c r="BV77" s="1255"/>
      <c r="BW77" s="1255"/>
      <c r="BX77" s="1255">
        <v>38.700000000000003</v>
      </c>
      <c r="BY77" s="1255"/>
      <c r="BZ77" s="1255"/>
      <c r="CA77" s="1255"/>
      <c r="CB77" s="1255"/>
      <c r="CC77" s="1255"/>
      <c r="CD77" s="1255"/>
      <c r="CE77" s="1255"/>
      <c r="CF77" s="1255">
        <v>32.5</v>
      </c>
      <c r="CG77" s="1255"/>
      <c r="CH77" s="1255"/>
      <c r="CI77" s="1255"/>
      <c r="CJ77" s="1255"/>
      <c r="CK77" s="1255"/>
      <c r="CL77" s="1255"/>
      <c r="CM77" s="1255"/>
      <c r="CN77" s="1255">
        <v>23</v>
      </c>
      <c r="CO77" s="1255"/>
      <c r="CP77" s="1255"/>
      <c r="CQ77" s="1255"/>
      <c r="CR77" s="1255"/>
      <c r="CS77" s="1255"/>
      <c r="CT77" s="1255"/>
      <c r="CU77" s="1255"/>
      <c r="CV77" s="1255">
        <v>15.5</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617</v>
      </c>
      <c r="BC79" s="1258"/>
      <c r="BD79" s="1258"/>
      <c r="BE79" s="1258"/>
      <c r="BF79" s="1258"/>
      <c r="BG79" s="1258"/>
      <c r="BH79" s="1258"/>
      <c r="BI79" s="1258"/>
      <c r="BJ79" s="1258"/>
      <c r="BK79" s="1258"/>
      <c r="BL79" s="1258"/>
      <c r="BM79" s="1258"/>
      <c r="BN79" s="1258"/>
      <c r="BO79" s="1258"/>
      <c r="BP79" s="1255">
        <v>8.6999999999999993</v>
      </c>
      <c r="BQ79" s="1255"/>
      <c r="BR79" s="1255"/>
      <c r="BS79" s="1255"/>
      <c r="BT79" s="1255"/>
      <c r="BU79" s="1255"/>
      <c r="BV79" s="1255"/>
      <c r="BW79" s="1255"/>
      <c r="BX79" s="1255">
        <v>8.8000000000000007</v>
      </c>
      <c r="BY79" s="1255"/>
      <c r="BZ79" s="1255"/>
      <c r="CA79" s="1255"/>
      <c r="CB79" s="1255"/>
      <c r="CC79" s="1255"/>
      <c r="CD79" s="1255"/>
      <c r="CE79" s="1255"/>
      <c r="CF79" s="1255">
        <v>8.6999999999999993</v>
      </c>
      <c r="CG79" s="1255"/>
      <c r="CH79" s="1255"/>
      <c r="CI79" s="1255"/>
      <c r="CJ79" s="1255"/>
      <c r="CK79" s="1255"/>
      <c r="CL79" s="1255"/>
      <c r="CM79" s="1255"/>
      <c r="CN79" s="1255">
        <v>8.1999999999999993</v>
      </c>
      <c r="CO79" s="1255"/>
      <c r="CP79" s="1255"/>
      <c r="CQ79" s="1255"/>
      <c r="CR79" s="1255"/>
      <c r="CS79" s="1255"/>
      <c r="CT79" s="1255"/>
      <c r="CU79" s="1255"/>
      <c r="CV79" s="1255">
        <v>8</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ewfWkDZ1Y1d0Ks5uKOhJr/tiLbnsY4NVr57TYpQWAI7sgg4/AYDq5pbjlvlh/ETCkUTwBM8/GK7eOKB2PM2+4w==" saltValue="T74IS1sU9H+ouOoH+d9fB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618</v>
      </c>
    </row>
  </sheetData>
  <sheetProtection algorithmName="SHA-512" hashValue="uBKiTUIq1jzXNVg/EgCfms3QQtaq4OV/kl7m5712LSo+XQ6UY2sBuNshcXcYkiQO27SlrwKbBCemgEa9rJsBEw==" saltValue="sd9ZituM/vX3RVULlLUnL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618</v>
      </c>
    </row>
  </sheetData>
  <sheetProtection algorithmName="SHA-512" hashValue="oYhZifoX2CQrDoTIFurJ+h6ZlRY4J8MXkVvnbY0t6zCPO45QG1TcnKyc5JyqQKg9VG9gyek9LndU2T9mRkJZRA==" saltValue="JoiHqMq4NEKu6DxCypScE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563</v>
      </c>
      <c r="G2" s="151"/>
      <c r="H2" s="152"/>
    </row>
    <row r="3" spans="1:8" x14ac:dyDescent="0.2">
      <c r="A3" s="148" t="s">
        <v>556</v>
      </c>
      <c r="B3" s="153"/>
      <c r="C3" s="154"/>
      <c r="D3" s="155">
        <v>30948</v>
      </c>
      <c r="E3" s="156"/>
      <c r="F3" s="157">
        <v>65080</v>
      </c>
      <c r="G3" s="158"/>
      <c r="H3" s="159"/>
    </row>
    <row r="4" spans="1:8" x14ac:dyDescent="0.2">
      <c r="A4" s="160"/>
      <c r="B4" s="161"/>
      <c r="C4" s="162"/>
      <c r="D4" s="163">
        <v>11346</v>
      </c>
      <c r="E4" s="164"/>
      <c r="F4" s="165">
        <v>38201</v>
      </c>
      <c r="G4" s="166"/>
      <c r="H4" s="167"/>
    </row>
    <row r="5" spans="1:8" x14ac:dyDescent="0.2">
      <c r="A5" s="148" t="s">
        <v>558</v>
      </c>
      <c r="B5" s="153"/>
      <c r="C5" s="154"/>
      <c r="D5" s="155">
        <v>31958</v>
      </c>
      <c r="E5" s="156"/>
      <c r="F5" s="157">
        <v>79288</v>
      </c>
      <c r="G5" s="158"/>
      <c r="H5" s="159"/>
    </row>
    <row r="6" spans="1:8" x14ac:dyDescent="0.2">
      <c r="A6" s="160"/>
      <c r="B6" s="161"/>
      <c r="C6" s="162"/>
      <c r="D6" s="163">
        <v>5909</v>
      </c>
      <c r="E6" s="164"/>
      <c r="F6" s="165">
        <v>41870</v>
      </c>
      <c r="G6" s="166"/>
      <c r="H6" s="167"/>
    </row>
    <row r="7" spans="1:8" x14ac:dyDescent="0.2">
      <c r="A7" s="148" t="s">
        <v>559</v>
      </c>
      <c r="B7" s="153"/>
      <c r="C7" s="154"/>
      <c r="D7" s="155">
        <v>30199</v>
      </c>
      <c r="E7" s="156"/>
      <c r="F7" s="157">
        <v>84962</v>
      </c>
      <c r="G7" s="158"/>
      <c r="H7" s="159"/>
    </row>
    <row r="8" spans="1:8" x14ac:dyDescent="0.2">
      <c r="A8" s="160"/>
      <c r="B8" s="161"/>
      <c r="C8" s="162"/>
      <c r="D8" s="163">
        <v>12728</v>
      </c>
      <c r="E8" s="164"/>
      <c r="F8" s="165">
        <v>42793</v>
      </c>
      <c r="G8" s="166"/>
      <c r="H8" s="167"/>
    </row>
    <row r="9" spans="1:8" x14ac:dyDescent="0.2">
      <c r="A9" s="148" t="s">
        <v>560</v>
      </c>
      <c r="B9" s="153"/>
      <c r="C9" s="154"/>
      <c r="D9" s="155">
        <v>46860</v>
      </c>
      <c r="E9" s="156"/>
      <c r="F9" s="157">
        <v>71279</v>
      </c>
      <c r="G9" s="158"/>
      <c r="H9" s="159"/>
    </row>
    <row r="10" spans="1:8" x14ac:dyDescent="0.2">
      <c r="A10" s="160"/>
      <c r="B10" s="161"/>
      <c r="C10" s="162"/>
      <c r="D10" s="163">
        <v>31966</v>
      </c>
      <c r="E10" s="164"/>
      <c r="F10" s="165">
        <v>36731</v>
      </c>
      <c r="G10" s="166"/>
      <c r="H10" s="167"/>
    </row>
    <row r="11" spans="1:8" x14ac:dyDescent="0.2">
      <c r="A11" s="148" t="s">
        <v>561</v>
      </c>
      <c r="B11" s="153"/>
      <c r="C11" s="154"/>
      <c r="D11" s="155">
        <v>25248</v>
      </c>
      <c r="E11" s="156"/>
      <c r="F11" s="157">
        <v>74994</v>
      </c>
      <c r="G11" s="158"/>
      <c r="H11" s="159"/>
    </row>
    <row r="12" spans="1:8" x14ac:dyDescent="0.2">
      <c r="A12" s="160"/>
      <c r="B12" s="161"/>
      <c r="C12" s="168"/>
      <c r="D12" s="163">
        <v>9496</v>
      </c>
      <c r="E12" s="164"/>
      <c r="F12" s="165">
        <v>36188</v>
      </c>
      <c r="G12" s="166"/>
      <c r="H12" s="167"/>
    </row>
    <row r="13" spans="1:8" x14ac:dyDescent="0.2">
      <c r="A13" s="148"/>
      <c r="B13" s="153"/>
      <c r="C13" s="169"/>
      <c r="D13" s="170">
        <v>33043</v>
      </c>
      <c r="E13" s="171"/>
      <c r="F13" s="172">
        <v>75121</v>
      </c>
      <c r="G13" s="173"/>
      <c r="H13" s="159"/>
    </row>
    <row r="14" spans="1:8" x14ac:dyDescent="0.2">
      <c r="A14" s="160"/>
      <c r="B14" s="161"/>
      <c r="C14" s="162"/>
      <c r="D14" s="163">
        <v>14289</v>
      </c>
      <c r="E14" s="164"/>
      <c r="F14" s="165">
        <v>39157</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6.69</v>
      </c>
      <c r="C19" s="174">
        <f>ROUND(VALUE(SUBSTITUTE(実質収支比率等に係る経年分析!G$48,"▲","-")),2)</f>
        <v>7.61</v>
      </c>
      <c r="D19" s="174">
        <f>ROUND(VALUE(SUBSTITUTE(実質収支比率等に係る経年分析!H$48,"▲","-")),2)</f>
        <v>8.8699999999999992</v>
      </c>
      <c r="E19" s="174">
        <f>ROUND(VALUE(SUBSTITUTE(実質収支比率等に係る経年分析!I$48,"▲","-")),2)</f>
        <v>9.24</v>
      </c>
      <c r="F19" s="174">
        <f>ROUND(VALUE(SUBSTITUTE(実質収支比率等に係る経年分析!J$48,"▲","-")),2)</f>
        <v>10.57</v>
      </c>
    </row>
    <row r="20" spans="1:11" x14ac:dyDescent="0.2">
      <c r="A20" s="174" t="s">
        <v>56</v>
      </c>
      <c r="B20" s="174">
        <f>ROUND(VALUE(SUBSTITUTE(実質収支比率等に係る経年分析!F$47,"▲","-")),2)</f>
        <v>9.07</v>
      </c>
      <c r="C20" s="174">
        <f>ROUND(VALUE(SUBSTITUTE(実質収支比率等に係る経年分析!G$47,"▲","-")),2)</f>
        <v>9.11</v>
      </c>
      <c r="D20" s="174">
        <f>ROUND(VALUE(SUBSTITUTE(実質収支比率等に係る経年分析!H$47,"▲","-")),2)</f>
        <v>8.9499999999999993</v>
      </c>
      <c r="E20" s="174">
        <f>ROUND(VALUE(SUBSTITUTE(実質収支比率等に係る経年分析!I$47,"▲","-")),2)</f>
        <v>10.45</v>
      </c>
      <c r="F20" s="174">
        <f>ROUND(VALUE(SUBSTITUTE(実質収支比率等に係る経年分析!J$47,"▲","-")),2)</f>
        <v>11.37</v>
      </c>
    </row>
    <row r="21" spans="1:11" x14ac:dyDescent="0.2">
      <c r="A21" s="174" t="s">
        <v>57</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0.9</v>
      </c>
      <c r="D21" s="174">
        <f>IF(ISNUMBER(VALUE(SUBSTITUTE(実質収支比率等に係る経年分析!H$49,"▲","-"))),ROUND(VALUE(SUBSTITUTE(実質収支比率等に係る経年分析!H$49,"▲","-")),2),NA())</f>
        <v>1.39</v>
      </c>
      <c r="E21" s="174">
        <f>IF(ISNUMBER(VALUE(SUBSTITUTE(実質収支比率等に係る経年分析!I$49,"▲","-"))),ROUND(VALUE(SUBSTITUTE(実質収支比率等に係る経年分析!I$49,"▲","-")),2),NA())</f>
        <v>2.4900000000000002</v>
      </c>
      <c r="F21" s="174">
        <f>IF(ISNUMBER(VALUE(SUBSTITUTE(実質収支比率等に係る経年分析!J$49,"▲","-"))),ROUND(VALUE(SUBSTITUTE(実質収支比率等に係る経年分析!J$49,"▲","-")),2),NA())</f>
        <v>2.1800000000000002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公営住宅事業特別会計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4.16</v>
      </c>
    </row>
    <row r="34" spans="1:16" x14ac:dyDescent="0.2">
      <c r="A34" s="175" t="str">
        <f>IF(連結実質赤字比率に係る赤字・黒字の構成分析!C$36="",NA(),連結実質赤字比率に係る赤字・黒字の構成分析!C$36)</f>
        <v>滝川市病院事業会計</v>
      </c>
      <c r="B34" s="175">
        <f>IF(ROUND(VALUE(SUBSTITUTE(連結実質赤字比率に係る赤字・黒字の構成分析!F$36,"▲", "-")), 2) &lt; 0, ABS(ROUND(VALUE(SUBSTITUTE(連結実質赤字比率に係る赤字・黒字の構成分析!F$36,"▲", "-")), 2)), NA())</f>
        <v>4.12</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7.45</v>
      </c>
      <c r="E34" s="175" t="e">
        <f>IF(ROUND(VALUE(SUBSTITUTE(連結実質赤字比率に係る赤字・黒字の構成分析!G$36,"▲", "-")), 2) &gt;= 0, ABS(ROUND(VALUE(SUBSTITUTE(連結実質赤字比率に係る赤字・黒字の構成分析!G$36,"▲", "-")), 2)), NA())</f>
        <v>#N/A</v>
      </c>
      <c r="F34" s="175">
        <f>IF(ROUND(VALUE(SUBSTITUTE(連結実質赤字比率に係る赤字・黒字の構成分析!H$36,"▲", "-")), 2) &lt; 0, ABS(ROUND(VALUE(SUBSTITUTE(連結実質赤字比率に係る赤字・黒字の構成分析!H$36,"▲", "-")), 2)), NA())</f>
        <v>0.28999999999999998</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6.84</v>
      </c>
    </row>
    <row r="35" spans="1:16" x14ac:dyDescent="0.2">
      <c r="A35" s="175" t="str">
        <f>IF(連結実質赤字比率に係る赤字・黒字の構成分析!C$35="",NA(),連結実質赤字比率に係る赤字・黒字の構成分析!C$35)</f>
        <v>滝川市下水道事業会計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2045</v>
      </c>
      <c r="E42" s="176"/>
      <c r="F42" s="176"/>
      <c r="G42" s="176">
        <f>'実質公債費比率（分子）の構造'!L$52</f>
        <v>1970</v>
      </c>
      <c r="H42" s="176"/>
      <c r="I42" s="176"/>
      <c r="J42" s="176">
        <f>'実質公債費比率（分子）の構造'!M$52</f>
        <v>1917</v>
      </c>
      <c r="K42" s="176"/>
      <c r="L42" s="176"/>
      <c r="M42" s="176">
        <f>'実質公債費比率（分子）の構造'!N$52</f>
        <v>1957</v>
      </c>
      <c r="N42" s="176"/>
      <c r="O42" s="176"/>
      <c r="P42" s="176">
        <f>'実質公債費比率（分子）の構造'!O$52</f>
        <v>1897</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66</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10</v>
      </c>
      <c r="O44" s="176"/>
      <c r="P44" s="176"/>
    </row>
    <row r="45" spans="1:16" x14ac:dyDescent="0.2">
      <c r="A45" s="176" t="s">
        <v>67</v>
      </c>
      <c r="B45" s="176">
        <f>'実質公債費比率（分子）の構造'!K$49</f>
        <v>110</v>
      </c>
      <c r="C45" s="176"/>
      <c r="D45" s="176"/>
      <c r="E45" s="176">
        <f>'実質公債費比率（分子）の構造'!L$49</f>
        <v>108</v>
      </c>
      <c r="F45" s="176"/>
      <c r="G45" s="176"/>
      <c r="H45" s="176">
        <f>'実質公債費比率（分子）の構造'!M$49</f>
        <v>147</v>
      </c>
      <c r="I45" s="176"/>
      <c r="J45" s="176"/>
      <c r="K45" s="176">
        <f>'実質公債費比率（分子）の構造'!N$49</f>
        <v>176</v>
      </c>
      <c r="L45" s="176"/>
      <c r="M45" s="176"/>
      <c r="N45" s="176">
        <f>'実質公債費比率（分子）の構造'!O$49</f>
        <v>104</v>
      </c>
      <c r="O45" s="176"/>
      <c r="P45" s="176"/>
    </row>
    <row r="46" spans="1:16" x14ac:dyDescent="0.2">
      <c r="A46" s="176" t="s">
        <v>68</v>
      </c>
      <c r="B46" s="176">
        <f>'実質公債費比率（分子）の構造'!K$48</f>
        <v>856</v>
      </c>
      <c r="C46" s="176"/>
      <c r="D46" s="176"/>
      <c r="E46" s="176">
        <f>'実質公債費比率（分子）の構造'!L$48</f>
        <v>776</v>
      </c>
      <c r="F46" s="176"/>
      <c r="G46" s="176"/>
      <c r="H46" s="176">
        <f>'実質公債費比率（分子）の構造'!M$48</f>
        <v>744</v>
      </c>
      <c r="I46" s="176"/>
      <c r="J46" s="176"/>
      <c r="K46" s="176">
        <f>'実質公債費比率（分子）の構造'!N$48</f>
        <v>705</v>
      </c>
      <c r="L46" s="176"/>
      <c r="M46" s="176"/>
      <c r="N46" s="176">
        <f>'実質公債費比率（分子）の構造'!O$48</f>
        <v>691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2056</v>
      </c>
      <c r="C49" s="176"/>
      <c r="D49" s="176"/>
      <c r="E49" s="176">
        <f>'実質公債費比率（分子）の構造'!L$45</f>
        <v>2019</v>
      </c>
      <c r="F49" s="176"/>
      <c r="G49" s="176"/>
      <c r="H49" s="176">
        <f>'実質公債費比率（分子）の構造'!M$45</f>
        <v>1939</v>
      </c>
      <c r="I49" s="176"/>
      <c r="J49" s="176"/>
      <c r="K49" s="176">
        <f>'実質公債費比率（分子）の構造'!N$45</f>
        <v>1839</v>
      </c>
      <c r="L49" s="176"/>
      <c r="M49" s="176"/>
      <c r="N49" s="176">
        <f>'実質公債費比率（分子）の構造'!O$45</f>
        <v>1775</v>
      </c>
      <c r="O49" s="176"/>
      <c r="P49" s="176"/>
    </row>
    <row r="50" spans="1:16" x14ac:dyDescent="0.2">
      <c r="A50" s="176" t="s">
        <v>72</v>
      </c>
      <c r="B50" s="176" t="e">
        <f>NA()</f>
        <v>#N/A</v>
      </c>
      <c r="C50" s="176">
        <f>IF(ISNUMBER('実質公債費比率（分子）の構造'!K$53),'実質公債費比率（分子）の構造'!K$53,NA())</f>
        <v>979</v>
      </c>
      <c r="D50" s="176" t="e">
        <f>NA()</f>
        <v>#N/A</v>
      </c>
      <c r="E50" s="176" t="e">
        <f>NA()</f>
        <v>#N/A</v>
      </c>
      <c r="F50" s="176">
        <f>IF(ISNUMBER('実質公債費比率（分子）の構造'!L$53),'実質公債費比率（分子）の構造'!L$53,NA())</f>
        <v>934</v>
      </c>
      <c r="G50" s="176" t="e">
        <f>NA()</f>
        <v>#N/A</v>
      </c>
      <c r="H50" s="176" t="e">
        <f>NA()</f>
        <v>#N/A</v>
      </c>
      <c r="I50" s="176">
        <f>IF(ISNUMBER('実質公債費比率（分子）の構造'!M$53),'実質公債費比率（分子）の構造'!M$53,NA())</f>
        <v>914</v>
      </c>
      <c r="J50" s="176" t="e">
        <f>NA()</f>
        <v>#N/A</v>
      </c>
      <c r="K50" s="176" t="e">
        <f>NA()</f>
        <v>#N/A</v>
      </c>
      <c r="L50" s="176">
        <f>IF(ISNUMBER('実質公債費比率（分子）の構造'!N$53),'実質公債費比率（分子）の構造'!N$53,NA())</f>
        <v>764</v>
      </c>
      <c r="M50" s="176" t="e">
        <f>NA()</f>
        <v>#N/A</v>
      </c>
      <c r="N50" s="176" t="e">
        <f>NA()</f>
        <v>#N/A</v>
      </c>
      <c r="O50" s="176">
        <f>IF(ISNUMBER('実質公債費比率（分子）の構造'!O$53),'実質公債費比率（分子）の構造'!O$53,NA())</f>
        <v>683</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17711</v>
      </c>
      <c r="E56" s="175"/>
      <c r="F56" s="175"/>
      <c r="G56" s="175">
        <f>'将来負担比率（分子）の構造'!J$52</f>
        <v>17006</v>
      </c>
      <c r="H56" s="175"/>
      <c r="I56" s="175"/>
      <c r="J56" s="175">
        <f>'将来負担比率（分子）の構造'!K$52</f>
        <v>16434</v>
      </c>
      <c r="K56" s="175"/>
      <c r="L56" s="175"/>
      <c r="M56" s="175">
        <f>'将来負担比率（分子）の構造'!L$52</f>
        <v>15702</v>
      </c>
      <c r="N56" s="175"/>
      <c r="O56" s="175"/>
      <c r="P56" s="175">
        <f>'将来負担比率（分子）の構造'!M$52</f>
        <v>14742</v>
      </c>
    </row>
    <row r="57" spans="1:16" x14ac:dyDescent="0.2">
      <c r="A57" s="175" t="s">
        <v>43</v>
      </c>
      <c r="B57" s="175"/>
      <c r="C57" s="175"/>
      <c r="D57" s="175">
        <f>'将来負担比率（分子）の構造'!I$51</f>
        <v>3283</v>
      </c>
      <c r="E57" s="175"/>
      <c r="F57" s="175"/>
      <c r="G57" s="175">
        <f>'将来負担比率（分子）の構造'!J$51</f>
        <v>3607</v>
      </c>
      <c r="H57" s="175"/>
      <c r="I57" s="175"/>
      <c r="J57" s="175">
        <f>'将来負担比率（分子）の構造'!K$51</f>
        <v>3484</v>
      </c>
      <c r="K57" s="175"/>
      <c r="L57" s="175"/>
      <c r="M57" s="175">
        <f>'将来負担比率（分子）の構造'!L$51</f>
        <v>3378</v>
      </c>
      <c r="N57" s="175"/>
      <c r="O57" s="175"/>
      <c r="P57" s="175">
        <f>'将来負担比率（分子）の構造'!M$51</f>
        <v>3140</v>
      </c>
    </row>
    <row r="58" spans="1:16" x14ac:dyDescent="0.2">
      <c r="A58" s="175" t="s">
        <v>42</v>
      </c>
      <c r="B58" s="175"/>
      <c r="C58" s="175"/>
      <c r="D58" s="175">
        <f>'将来負担比率（分子）の構造'!I$50</f>
        <v>2648</v>
      </c>
      <c r="E58" s="175"/>
      <c r="F58" s="175"/>
      <c r="G58" s="175">
        <f>'将来負担比率（分子）の構造'!J$50</f>
        <v>3214</v>
      </c>
      <c r="H58" s="175"/>
      <c r="I58" s="175"/>
      <c r="J58" s="175">
        <f>'将来負担比率（分子）の構造'!K$50</f>
        <v>3971</v>
      </c>
      <c r="K58" s="175"/>
      <c r="L58" s="175"/>
      <c r="M58" s="175">
        <f>'将来負担比率（分子）の構造'!L$50</f>
        <v>5945</v>
      </c>
      <c r="N58" s="175"/>
      <c r="O58" s="175"/>
      <c r="P58" s="175">
        <f>'将来負担比率（分子）の構造'!M$50</f>
        <v>7187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677</v>
      </c>
      <c r="C61" s="175"/>
      <c r="D61" s="175"/>
      <c r="E61" s="175">
        <f>'将来負担比率（分子）の構造'!J$46</f>
        <v>666</v>
      </c>
      <c r="F61" s="175"/>
      <c r="G61" s="175"/>
      <c r="H61" s="175">
        <f>'将来負担比率（分子）の構造'!K$46</f>
        <v>656</v>
      </c>
      <c r="I61" s="175"/>
      <c r="J61" s="175"/>
      <c r="K61" s="175">
        <f>'将来負担比率（分子）の構造'!L$46</f>
        <v>646</v>
      </c>
      <c r="L61" s="175"/>
      <c r="M61" s="175"/>
      <c r="N61" s="175">
        <f>'将来負担比率（分子）の構造'!M$46</f>
        <v>636</v>
      </c>
      <c r="O61" s="175"/>
      <c r="P61" s="175"/>
    </row>
    <row r="62" spans="1:16" x14ac:dyDescent="0.2">
      <c r="A62" s="175" t="s">
        <v>36</v>
      </c>
      <c r="B62" s="175">
        <f>'将来負担比率（分子）の構造'!I$45</f>
        <v>1527</v>
      </c>
      <c r="C62" s="175"/>
      <c r="D62" s="175"/>
      <c r="E62" s="175">
        <f>'将来負担比率（分子）の構造'!J$45</f>
        <v>1380</v>
      </c>
      <c r="F62" s="175"/>
      <c r="G62" s="175"/>
      <c r="H62" s="175">
        <f>'将来負担比率（分子）の構造'!K$45</f>
        <v>1241</v>
      </c>
      <c r="I62" s="175"/>
      <c r="J62" s="175"/>
      <c r="K62" s="175">
        <f>'将来負担比率（分子）の構造'!L$45</f>
        <v>1040</v>
      </c>
      <c r="L62" s="175"/>
      <c r="M62" s="175"/>
      <c r="N62" s="175">
        <f>'将来負担比率（分子）の構造'!M$45</f>
        <v>1008</v>
      </c>
      <c r="O62" s="175"/>
      <c r="P62" s="175"/>
    </row>
    <row r="63" spans="1:16" x14ac:dyDescent="0.2">
      <c r="A63" s="175" t="s">
        <v>35</v>
      </c>
      <c r="B63" s="175">
        <f>'将来負担比率（分子）の構造'!I$44</f>
        <v>2241</v>
      </c>
      <c r="C63" s="175"/>
      <c r="D63" s="175"/>
      <c r="E63" s="175">
        <f>'将来負担比率（分子）の構造'!J$44</f>
        <v>2189</v>
      </c>
      <c r="F63" s="175"/>
      <c r="G63" s="175"/>
      <c r="H63" s="175">
        <f>'将来負担比率（分子）の構造'!K$44</f>
        <v>2042</v>
      </c>
      <c r="I63" s="175"/>
      <c r="J63" s="175"/>
      <c r="K63" s="175">
        <f>'将来負担比率（分子）の構造'!L$44</f>
        <v>1884</v>
      </c>
      <c r="L63" s="175"/>
      <c r="M63" s="175"/>
      <c r="N63" s="175">
        <f>'将来負担比率（分子）の構造'!M$44</f>
        <v>1790</v>
      </c>
      <c r="O63" s="175"/>
      <c r="P63" s="175"/>
    </row>
    <row r="64" spans="1:16" x14ac:dyDescent="0.2">
      <c r="A64" s="175" t="s">
        <v>34</v>
      </c>
      <c r="B64" s="175">
        <f>'将来負担比率（分子）の構造'!I$43</f>
        <v>8915</v>
      </c>
      <c r="C64" s="175"/>
      <c r="D64" s="175"/>
      <c r="E64" s="175">
        <f>'将来負担比率（分子）の構造'!J$43</f>
        <v>8775</v>
      </c>
      <c r="F64" s="175"/>
      <c r="G64" s="175"/>
      <c r="H64" s="175">
        <f>'将来負担比率（分子）の構造'!K$43</f>
        <v>9042</v>
      </c>
      <c r="I64" s="175"/>
      <c r="J64" s="175"/>
      <c r="K64" s="175">
        <f>'将来負担比率（分子）の構造'!L$43</f>
        <v>8751</v>
      </c>
      <c r="L64" s="175"/>
      <c r="M64" s="175"/>
      <c r="N64" s="175">
        <f>'将来負担比率（分子）の構造'!M$43</f>
        <v>8331</v>
      </c>
      <c r="O64" s="175"/>
      <c r="P64" s="175"/>
    </row>
    <row r="65" spans="1:16" x14ac:dyDescent="0.2">
      <c r="A65" s="175" t="s">
        <v>33</v>
      </c>
      <c r="B65" s="175">
        <f>'将来負担比率（分子）の構造'!I$42</f>
        <v>4</v>
      </c>
      <c r="C65" s="175"/>
      <c r="D65" s="175"/>
      <c r="E65" s="175">
        <f>'将来負担比率（分子）の構造'!J$42</f>
        <v>2</v>
      </c>
      <c r="F65" s="175"/>
      <c r="G65" s="175"/>
      <c r="H65" s="175">
        <f>'将来負担比率（分子）の構造'!K$42</f>
        <v>1</v>
      </c>
      <c r="I65" s="175"/>
      <c r="J65" s="175"/>
      <c r="K65" s="175">
        <f>'将来負担比率（分子）の構造'!L$42</f>
        <v>38</v>
      </c>
      <c r="L65" s="175"/>
      <c r="M65" s="175"/>
      <c r="N65" s="175">
        <f>'将来負担比率（分子）の構造'!M$42</f>
        <v>33</v>
      </c>
      <c r="O65" s="175"/>
      <c r="P65" s="175"/>
    </row>
    <row r="66" spans="1:16" x14ac:dyDescent="0.2">
      <c r="A66" s="175" t="s">
        <v>32</v>
      </c>
      <c r="B66" s="175">
        <f>'将来負担比率（分子）の構造'!I$41</f>
        <v>18953</v>
      </c>
      <c r="C66" s="175"/>
      <c r="D66" s="175"/>
      <c r="E66" s="175">
        <f>'将来負担比率（分子）の構造'!J$41</f>
        <v>18263</v>
      </c>
      <c r="F66" s="175"/>
      <c r="G66" s="175"/>
      <c r="H66" s="175">
        <f>'将来負担比率（分子）の構造'!K$41</f>
        <v>17814</v>
      </c>
      <c r="I66" s="175"/>
      <c r="J66" s="175"/>
      <c r="K66" s="175">
        <f>'将来負担比率（分子）の構造'!L$41</f>
        <v>17650</v>
      </c>
      <c r="L66" s="175"/>
      <c r="M66" s="175"/>
      <c r="N66" s="175">
        <f>'将来負担比率（分子）の構造'!M$41</f>
        <v>16667</v>
      </c>
      <c r="O66" s="175"/>
      <c r="P66" s="175"/>
    </row>
    <row r="67" spans="1:16" x14ac:dyDescent="0.2">
      <c r="A67" s="175" t="s">
        <v>76</v>
      </c>
      <c r="B67" s="175" t="e">
        <f>NA()</f>
        <v>#N/A</v>
      </c>
      <c r="C67" s="175">
        <f>IF(ISNUMBER('将来負担比率（分子）の構造'!I$53), IF('将来負担比率（分子）の構造'!I$53 &lt; 0, 0, '将来負担比率（分子）の構造'!I$53), NA())</f>
        <v>8675</v>
      </c>
      <c r="D67" s="175" t="e">
        <f>NA()</f>
        <v>#N/A</v>
      </c>
      <c r="E67" s="175" t="e">
        <f>NA()</f>
        <v>#N/A</v>
      </c>
      <c r="F67" s="175">
        <f>IF(ISNUMBER('将来負担比率（分子）の構造'!J$53), IF('将来負担比率（分子）の構造'!J$53 &lt; 0, 0, '将来負担比率（分子）の構造'!J$53), NA())</f>
        <v>7447</v>
      </c>
      <c r="G67" s="175" t="e">
        <f>NA()</f>
        <v>#N/A</v>
      </c>
      <c r="H67" s="175" t="e">
        <f>NA()</f>
        <v>#N/A</v>
      </c>
      <c r="I67" s="175">
        <f>IF(ISNUMBER('将来負担比率（分子）の構造'!K$53), IF('将来負担比率（分子）の構造'!K$53 &lt; 0, 0, '将来負担比率（分子）の構造'!K$53), NA())</f>
        <v>6908</v>
      </c>
      <c r="J67" s="175" t="e">
        <f>NA()</f>
        <v>#N/A</v>
      </c>
      <c r="K67" s="175" t="e">
        <f>NA()</f>
        <v>#N/A</v>
      </c>
      <c r="L67" s="175">
        <f>IF(ISNUMBER('将来負担比率（分子）の構造'!L$53), IF('将来負担比率（分子）の構造'!L$53 &lt; 0, 0, '将来負担比率（分子）の構造'!L$53), NA())</f>
        <v>4983</v>
      </c>
      <c r="M67" s="175" t="e">
        <f>NA()</f>
        <v>#N/A</v>
      </c>
      <c r="N67" s="175" t="e">
        <f>NA()</f>
        <v>#N/A</v>
      </c>
      <c r="O67" s="175">
        <f>IF(ISNUMBER('将来負担比率（分子）の構造'!M$53), IF('将来負担比率（分子）の構造'!M$53 &lt; 0, 0, '将来負担比率（分子）の構造'!M$53), NA())</f>
        <v>3396</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1040</v>
      </c>
      <c r="C72" s="179">
        <f>基金残高に係る経年分析!G55</f>
        <v>1257</v>
      </c>
      <c r="D72" s="179">
        <f>基金残高に係る経年分析!H55</f>
        <v>1364</v>
      </c>
    </row>
    <row r="73" spans="1:16" x14ac:dyDescent="0.2">
      <c r="A73" s="178" t="s">
        <v>79</v>
      </c>
      <c r="B73" s="179">
        <f>基金残高に係る経年分析!F56</f>
        <v>193</v>
      </c>
      <c r="C73" s="179">
        <f>基金残高に係る経年分析!G56</f>
        <v>193</v>
      </c>
      <c r="D73" s="179">
        <f>基金残高に係る経年分析!H56</f>
        <v>193</v>
      </c>
    </row>
    <row r="74" spans="1:16" x14ac:dyDescent="0.2">
      <c r="A74" s="178" t="s">
        <v>80</v>
      </c>
      <c r="B74" s="179">
        <f>基金残高に係る経年分析!F57</f>
        <v>2393</v>
      </c>
      <c r="C74" s="179">
        <f>基金残高に係る経年分析!G57</f>
        <v>3963</v>
      </c>
      <c r="D74" s="179">
        <f>基金残高に係る経年分析!H57</f>
        <v>5063</v>
      </c>
    </row>
  </sheetData>
  <sheetProtection algorithmName="SHA-512" hashValue="4s1ev0lf+f5pw0fh08y30/Gh63pLwrozDCCXEsnbdyiql16zk2jTnKjqmbw89AYZo5yNxRECJY4//V28VsXBPg==" saltValue="DOYU5+hMzBmtFHXXatTK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2025-03-03T02:32:52Z</cp:lastPrinted>
  <dcterms:created xsi:type="dcterms:W3CDTF">2024-03-14T00:35:44Z</dcterms:created>
  <dcterms:modified xsi:type="dcterms:W3CDTF">2024-03-14T00:35:44Z</dcterms:modified>
  <cp:category/>
</cp:coreProperties>
</file>